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abih\Downloads\"/>
    </mc:Choice>
  </mc:AlternateContent>
  <xr:revisionPtr revIDLastSave="0" documentId="13_ncr:1_{BD8038E1-5682-4D2B-B890-D3ADBAE7AD76}" xr6:coauthVersionLast="47" xr6:coauthVersionMax="47" xr10:uidLastSave="{00000000-0000-0000-0000-000000000000}"/>
  <bookViews>
    <workbookView xWindow="-120" yWindow="-120" windowWidth="29040" windowHeight="15720" xr2:uid="{84C90DCA-0E99-4AD5-BB31-678AA226AC5C}"/>
  </bookViews>
  <sheets>
    <sheet name="Engli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6" i="1" l="1"/>
  <c r="E136" i="1"/>
  <c r="D136" i="1"/>
  <c r="C136" i="1"/>
  <c r="B136" i="1"/>
  <c r="B29" i="1"/>
  <c r="C29" i="1"/>
  <c r="D29" i="1"/>
  <c r="E29" i="1"/>
  <c r="F29" i="1"/>
  <c r="B130" i="1"/>
  <c r="B129" i="1"/>
  <c r="F126" i="1"/>
  <c r="F105" i="1"/>
  <c r="C131" i="1"/>
  <c r="D131" i="1"/>
  <c r="E131" i="1"/>
  <c r="C134" i="1"/>
  <c r="D134" i="1"/>
  <c r="E134" i="1"/>
  <c r="B135" i="1"/>
  <c r="F130" i="1"/>
  <c r="F132" i="1"/>
  <c r="F133" i="1"/>
  <c r="B132" i="1"/>
  <c r="B131" i="1"/>
  <c r="B134" i="1"/>
  <c r="B133" i="1"/>
  <c r="C135" i="1"/>
  <c r="D135" i="1"/>
  <c r="E135" i="1"/>
  <c r="C133" i="1"/>
  <c r="D133" i="1"/>
  <c r="E133" i="1"/>
  <c r="C132" i="1"/>
  <c r="D132" i="1"/>
  <c r="E132" i="1"/>
  <c r="C129" i="1"/>
  <c r="D129" i="1"/>
  <c r="E129" i="1"/>
  <c r="C130" i="1"/>
  <c r="D130" i="1"/>
  <c r="E130" i="1"/>
  <c r="C36" i="1"/>
  <c r="D36" i="1"/>
  <c r="D33" i="1" s="1"/>
  <c r="E36" i="1"/>
  <c r="E31" i="1" s="1"/>
  <c r="F36" i="1"/>
  <c r="F31" i="1" s="1"/>
  <c r="B36" i="1"/>
  <c r="B31" i="1" s="1"/>
  <c r="B42" i="1"/>
  <c r="F125" i="1"/>
  <c r="F124" i="1"/>
  <c r="F123" i="1"/>
  <c r="E122" i="1"/>
  <c r="D122" i="1"/>
  <c r="C122" i="1"/>
  <c r="B122" i="1"/>
  <c r="F121" i="1"/>
  <c r="F120" i="1"/>
  <c r="F119" i="1"/>
  <c r="F118" i="1"/>
  <c r="F117" i="1"/>
  <c r="F116" i="1"/>
  <c r="F115" i="1"/>
  <c r="F114" i="1"/>
  <c r="F113" i="1"/>
  <c r="F112" i="1"/>
  <c r="F111" i="1"/>
  <c r="E109" i="1"/>
  <c r="D109" i="1"/>
  <c r="C109" i="1"/>
  <c r="B109" i="1"/>
  <c r="F108" i="1"/>
  <c r="F107" i="1"/>
  <c r="F106" i="1"/>
  <c r="F104" i="1"/>
  <c r="E103" i="1"/>
  <c r="D103" i="1"/>
  <c r="C103" i="1"/>
  <c r="B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E89" i="1"/>
  <c r="D89" i="1"/>
  <c r="C89" i="1"/>
  <c r="B89" i="1"/>
  <c r="F88" i="1"/>
  <c r="F87" i="1"/>
  <c r="E86" i="1"/>
  <c r="D86" i="1"/>
  <c r="C86" i="1"/>
  <c r="B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131" i="1" s="1"/>
  <c r="F68" i="1"/>
  <c r="F67" i="1"/>
  <c r="F134" i="1" s="1"/>
  <c r="F66" i="1"/>
  <c r="F65" i="1"/>
  <c r="F64" i="1"/>
  <c r="F63" i="1"/>
  <c r="F62" i="1"/>
  <c r="F61" i="1"/>
  <c r="F60" i="1"/>
  <c r="F59" i="1"/>
  <c r="E58" i="1"/>
  <c r="D58" i="1"/>
  <c r="C58" i="1"/>
  <c r="B58" i="1"/>
  <c r="F57" i="1"/>
  <c r="F56" i="1"/>
  <c r="F55" i="1"/>
  <c r="F54" i="1"/>
  <c r="F53" i="1"/>
  <c r="F52" i="1"/>
  <c r="F51" i="1"/>
  <c r="F50" i="1"/>
  <c r="F129" i="1" s="1"/>
  <c r="B41" i="1"/>
  <c r="B40" i="1"/>
  <c r="B38" i="1"/>
  <c r="F135" i="1" l="1"/>
  <c r="F137" i="1" s="1"/>
  <c r="E137" i="1"/>
  <c r="D137" i="1"/>
  <c r="C137" i="1"/>
  <c r="B137" i="1"/>
  <c r="B43" i="1"/>
  <c r="C42" i="1" s="1"/>
  <c r="C35" i="1"/>
  <c r="B35" i="1"/>
  <c r="D35" i="1"/>
  <c r="E35" i="1"/>
  <c r="F35" i="1"/>
  <c r="C31" i="1"/>
  <c r="D31" i="1"/>
  <c r="C33" i="1"/>
  <c r="E33" i="1"/>
  <c r="F58" i="1"/>
  <c r="F33" i="1"/>
  <c r="F109" i="1"/>
  <c r="F89" i="1"/>
  <c r="D110" i="1"/>
  <c r="D126" i="1" s="1"/>
  <c r="B142" i="1" s="1"/>
  <c r="F103" i="1"/>
  <c r="E110" i="1"/>
  <c r="E126" i="1" s="1"/>
  <c r="B110" i="1"/>
  <c r="B126" i="1" s="1"/>
  <c r="B140" i="1" s="1"/>
  <c r="F86" i="1"/>
  <c r="C110" i="1"/>
  <c r="C126" i="1" s="1"/>
  <c r="B141" i="1" s="1"/>
  <c r="F122" i="1"/>
  <c r="B33" i="1"/>
  <c r="B143" i="1" l="1"/>
  <c r="B144" i="1" s="1"/>
  <c r="C40" i="1"/>
  <c r="C41" i="1"/>
  <c r="B45" i="1"/>
  <c r="C43" i="1" s="1"/>
  <c r="F110" i="1"/>
  <c r="C45" i="1" l="1"/>
  <c r="C38" i="1"/>
</calcChain>
</file>

<file path=xl/sharedStrings.xml><?xml version="1.0" encoding="utf-8"?>
<sst xmlns="http://schemas.openxmlformats.org/spreadsheetml/2006/main" count="170" uniqueCount="159">
  <si>
    <t>PROJECT TITLE:</t>
  </si>
  <si>
    <t xml:space="preserve"> </t>
  </si>
  <si>
    <t>PRODUCTION STATISTICS</t>
  </si>
  <si>
    <r>
      <t xml:space="preserve">Category
</t>
    </r>
    <r>
      <rPr>
        <i/>
        <sz val="8"/>
        <color indexed="8"/>
        <rFont val="Calibri"/>
        <family val="2"/>
      </rPr>
      <t>Indicate the number of persons for each category (i.e., BTL, ATL, Extras &amp; Interns)</t>
    </r>
  </si>
  <si>
    <r>
      <t xml:space="preserve">Above-The-Line Cast
</t>
    </r>
    <r>
      <rPr>
        <i/>
        <sz val="8"/>
        <color indexed="8"/>
        <rFont val="Calibri"/>
        <family val="2"/>
      </rPr>
      <t>Principal and Supporting Cast</t>
    </r>
  </si>
  <si>
    <r>
      <t xml:space="preserve">Extras
</t>
    </r>
    <r>
      <rPr>
        <i/>
        <sz val="8"/>
        <color indexed="8"/>
        <rFont val="Calibri"/>
        <family val="2"/>
      </rPr>
      <t>Number of Persons</t>
    </r>
  </si>
  <si>
    <r>
      <t xml:space="preserve">Interns
</t>
    </r>
    <r>
      <rPr>
        <i/>
        <sz val="8"/>
        <color indexed="8"/>
        <rFont val="Calibri"/>
        <family val="2"/>
      </rPr>
      <t>Number of Persons</t>
    </r>
  </si>
  <si>
    <r>
      <t xml:space="preserve">Notes
</t>
    </r>
    <r>
      <rPr>
        <i/>
        <sz val="8"/>
        <color indexed="8"/>
        <rFont val="Calibri"/>
        <family val="2"/>
      </rPr>
      <t>Please indicate any additional information</t>
    </r>
  </si>
  <si>
    <r>
      <t>TOTAL INTERNATIONAL (</t>
    </r>
    <r>
      <rPr>
        <b/>
        <i/>
        <sz val="10"/>
        <color indexed="8"/>
        <rFont val="Calibri"/>
        <family val="2"/>
      </rPr>
      <t>Non-Abu Dhabi</t>
    </r>
    <r>
      <rPr>
        <b/>
        <sz val="10"/>
        <color indexed="8"/>
        <rFont val="Calibri"/>
        <family val="2"/>
      </rPr>
      <t>)</t>
    </r>
  </si>
  <si>
    <t>% of Total International</t>
  </si>
  <si>
    <t>TOTAL UAE NATIONALS</t>
  </si>
  <si>
    <t>% of Total UAE Nationals</t>
  </si>
  <si>
    <t>TOTAL ABU DHABI RESIDENTS</t>
  </si>
  <si>
    <t>% of Total Abu Dhabi Residents</t>
  </si>
  <si>
    <t>SUBTOTAL</t>
  </si>
  <si>
    <r>
      <t xml:space="preserve">TOTAL: INTERNATIONAL </t>
    </r>
    <r>
      <rPr>
        <b/>
        <i/>
        <sz val="10"/>
        <color indexed="8"/>
        <rFont val="Calibri"/>
        <family val="2"/>
      </rPr>
      <t>(Non-Abu Dhabi)</t>
    </r>
  </si>
  <si>
    <t>SUBTOTAL: UAE NATIONALS</t>
  </si>
  <si>
    <t>SUBTOTAL: ABU DHABI RESIDENTS</t>
  </si>
  <si>
    <t>OVERALL TOTAL</t>
  </si>
  <si>
    <t>UAE DIRHAMS (AED)</t>
  </si>
  <si>
    <t>Estimated Qualifying Spend in Abu Dhabi</t>
  </si>
  <si>
    <t>Non Qualifying Spend</t>
  </si>
  <si>
    <t>Total Production Expenditure</t>
  </si>
  <si>
    <r>
      <t xml:space="preserve">Notes
</t>
    </r>
    <r>
      <rPr>
        <i/>
        <sz val="8"/>
        <color indexed="8"/>
        <rFont val="Calibri"/>
        <family val="2"/>
      </rPr>
      <t>Please specify the line items from the Full Production Budget that correspond to each section of the ADQPE Rebate Budget Worksheet</t>
    </r>
  </si>
  <si>
    <t>WRITER, SCENARIO &amp; STORY RIGHTS</t>
  </si>
  <si>
    <t>PRODUCERS</t>
  </si>
  <si>
    <t>DIRECTOR</t>
  </si>
  <si>
    <t>PRINCIPAL CAST</t>
  </si>
  <si>
    <t>SUPPORTING CAST</t>
  </si>
  <si>
    <t>PRESENTERS/INTERVIEWERS</t>
  </si>
  <si>
    <t>STUNTS</t>
  </si>
  <si>
    <t>ATL TRAVEL &amp; LIVING</t>
  </si>
  <si>
    <t>TOTAL ABOVE THE LINE</t>
  </si>
  <si>
    <t>PRODUCTION STAFF</t>
  </si>
  <si>
    <t>BACKGROUND ARTISTS</t>
  </si>
  <si>
    <t>CAMERA DEPARTMENT</t>
  </si>
  <si>
    <t>GRIP DEPARTMENT</t>
  </si>
  <si>
    <t>ELECTRICAL DEPARTMENT &amp; SET LIGHTING</t>
  </si>
  <si>
    <t>SOUND DEPARTMENT</t>
  </si>
  <si>
    <t>SET OPERATIONS</t>
  </si>
  <si>
    <t>TRANSPORTATION</t>
  </si>
  <si>
    <t>PICTURE VEHICLES (ACTION PROPS)</t>
  </si>
  <si>
    <t>SPECIAL MECHANICAL EFFECTS (SFX)</t>
  </si>
  <si>
    <t>ART DEPARTMENT EQUIPMENT</t>
  </si>
  <si>
    <t>OTHER PRODUCTION EQUIPMENT</t>
  </si>
  <si>
    <t>SET DESIGN</t>
  </si>
  <si>
    <t>SET CONSTRUCTION</t>
  </si>
  <si>
    <t>SET DRESSING</t>
  </si>
  <si>
    <t>PROP DEPARTMENT</t>
  </si>
  <si>
    <t>WARDROBE</t>
  </si>
  <si>
    <t>MAKE UP &amp; HAIR</t>
  </si>
  <si>
    <t>SCOUTS</t>
  </si>
  <si>
    <t>TEST &amp; RESEARCH SHOOTING</t>
  </si>
  <si>
    <t>FILM/TAPE STOCK</t>
  </si>
  <si>
    <t>STUDIOS/OUTSIDE BROADCAST</t>
  </si>
  <si>
    <t>OTHER PRODUCTION FACILITIES</t>
  </si>
  <si>
    <t>LOCATION EXPENSES</t>
  </si>
  <si>
    <t>OFFICE &amp; GENERAL PRODUCTION EXPENSES</t>
  </si>
  <si>
    <t>BTL TRAVEL &amp; LIVING</t>
  </si>
  <si>
    <t>TOTAL PRODUCTION COSTS</t>
  </si>
  <si>
    <t>VISUAL EFFECTS</t>
  </si>
  <si>
    <t>VFX TRAVEL &amp; LIVING</t>
  </si>
  <si>
    <t>TOTAL VISUAL EFFECTS</t>
  </si>
  <si>
    <t>PICTURE EDITORIAL</t>
  </si>
  <si>
    <t>SOUND EDITORIAL</t>
  </si>
  <si>
    <t>POST-PRODUCTION FILM &amp; LAB</t>
  </si>
  <si>
    <t>POST-PRODUCTION SOUND</t>
  </si>
  <si>
    <t>COLOUR GRADING</t>
  </si>
  <si>
    <t>GRAPHICS</t>
  </si>
  <si>
    <t>VISUAL EFFECTS - POST-PRODUCTION</t>
  </si>
  <si>
    <t>TITLES, DISSOLVES &amp; WIPES</t>
  </si>
  <si>
    <t>MUSIC EDITORIAL</t>
  </si>
  <si>
    <t>MUSIC RIGHTS</t>
  </si>
  <si>
    <t>ARCHIVE AND STORAGE MATERIAL</t>
  </si>
  <si>
    <t>FINISHING COSTS &amp; DELIVERABLE ITEMS</t>
  </si>
  <si>
    <t>POST-PRODUCTION TRAVEL &amp; LIVING</t>
  </si>
  <si>
    <t>TOTAL POST-PRODUCTION COSTS</t>
  </si>
  <si>
    <t>MISCELLANEOUS CHARGES</t>
  </si>
  <si>
    <t>INSURANCE (INCLUDING E&amp;O)</t>
  </si>
  <si>
    <t>PUBLICITY &amp; STILLS</t>
  </si>
  <si>
    <t>PROMOTIONAL EXTRAS: CREW &amp; EXPENSES</t>
  </si>
  <si>
    <t>TOTAL OTHER</t>
  </si>
  <si>
    <t>TOTAL BELOW THE LINE</t>
  </si>
  <si>
    <t>LEGAL FEES</t>
  </si>
  <si>
    <t>AUDIT FEES</t>
  </si>
  <si>
    <t>ACCOUNTING FEES</t>
  </si>
  <si>
    <t>BANK FEES</t>
  </si>
  <si>
    <t>COMPANY FEES</t>
  </si>
  <si>
    <t>MEDICAL FEES</t>
  </si>
  <si>
    <t>STAMP DUTY</t>
  </si>
  <si>
    <t>EXCHANGE RATE FLUCTUATION</t>
  </si>
  <si>
    <t>TITLE SEARCH</t>
  </si>
  <si>
    <t>OVERHEAD</t>
  </si>
  <si>
    <t>SUB TOTAL</t>
  </si>
  <si>
    <t>PRODUCTION FEE</t>
  </si>
  <si>
    <t>COMPLETION BOND</t>
  </si>
  <si>
    <t>CONTINGENCY</t>
  </si>
  <si>
    <t>GRAND TOTAL</t>
  </si>
  <si>
    <t>AED</t>
  </si>
  <si>
    <t>Abu Dhabi Qualifying Production Expenditure</t>
  </si>
  <si>
    <r>
      <t xml:space="preserve">ADQPE REBATE WORKSHEET
</t>
    </r>
    <r>
      <rPr>
        <i/>
        <sz val="12"/>
        <rFont val="Calibri"/>
        <family val="2"/>
      </rPr>
      <t>(Abu Dhabi Qualifying Production Expenditure)</t>
    </r>
  </si>
  <si>
    <t>1 to 60</t>
  </si>
  <si>
    <t>Points Scale</t>
  </si>
  <si>
    <t>Eligible Points</t>
  </si>
  <si>
    <t>If this ER Criteria is fully met to ADFC’s satisfaction, Applicant will be awarded 20 Points. If this ER Criteria is not fully met to ADFC’s satisfaction, Applicant will be awarded 0 Points.</t>
  </si>
  <si>
    <t>If this ER Criteria is fully met to ADFC’s satisfaction, Applicant will be awarded 10 Points. If this ER Criteria is not fully met to ADFC’s satisfaction, Applicant will be awarded 0 Points.</t>
  </si>
  <si>
    <t>If this ER Criteria is fully met and verifiable, Applicant will be awarded 1 Point per Main Unit Filming Day, up to a maximum of 60 Points.</t>
  </si>
  <si>
    <t xml:space="preserve">If this ER Criteria is fully met to ADFC’s satisfaction, Applicant will be awarded up to 30 Points. </t>
  </si>
  <si>
    <r>
      <t xml:space="preserve">MARKETING DELIVERABLES 
</t>
    </r>
    <r>
      <rPr>
        <i/>
        <sz val="10"/>
        <color theme="1"/>
        <rFont val="Calibri"/>
        <family val="2"/>
      </rPr>
      <t>(Invitation only, for selected projects only, at sole discretion of ADFC.)</t>
    </r>
  </si>
  <si>
    <r>
      <t xml:space="preserve">UAE NATIONALS IN ABOVE-THE-LINE ROLES
</t>
    </r>
    <r>
      <rPr>
        <i/>
        <sz val="10"/>
        <color theme="1"/>
        <rFont val="Calibri"/>
        <family val="2"/>
      </rPr>
      <t>(Applicable to all eligible ER formats)</t>
    </r>
  </si>
  <si>
    <t>Enhanced Rebate (ER) Criteria</t>
  </si>
  <si>
    <r>
      <t xml:space="preserve">POST-PRODUCTION
</t>
    </r>
    <r>
      <rPr>
        <i/>
        <sz val="10"/>
        <color theme="1"/>
        <rFont val="Calibri"/>
        <family val="2"/>
      </rPr>
      <t>(Applicable to all eligible ER formats)</t>
    </r>
  </si>
  <si>
    <r>
      <t xml:space="preserve">TELEVISION SERIES FILMED IN ABU DHABI
</t>
    </r>
    <r>
      <rPr>
        <i/>
        <sz val="10"/>
        <color theme="1"/>
        <rFont val="Calibri"/>
        <family val="2"/>
      </rPr>
      <t>(Applicable to Television Series and High-End Television Series only)</t>
    </r>
  </si>
  <si>
    <r>
      <t xml:space="preserve">FEATURING UAE NATIONAL HISTORY, CULTURE, IDENTITY AND VALUES
</t>
    </r>
    <r>
      <rPr>
        <i/>
        <sz val="10"/>
        <color theme="1"/>
        <rFont val="Calibri"/>
        <family val="2"/>
      </rPr>
      <t>(Applicable to all eligible ER formats)</t>
    </r>
  </si>
  <si>
    <r>
      <t xml:space="preserve">MAIN UNIT SHOOT DAYS IN ABU DHABI
</t>
    </r>
    <r>
      <rPr>
        <i/>
        <sz val="10"/>
        <color theme="1"/>
        <rFont val="Calibri"/>
        <family val="2"/>
      </rPr>
      <t>(Applicable to Feature Films only)</t>
    </r>
  </si>
  <si>
    <r>
      <t xml:space="preserve">FEATURING ABU DHABI
</t>
    </r>
    <r>
      <rPr>
        <i/>
        <sz val="10"/>
        <color theme="1"/>
        <rFont val="Calibri"/>
        <family val="2"/>
      </rPr>
      <t>(Applicable to all eligible ER formats)</t>
    </r>
  </si>
  <si>
    <t>POINTS BANDING SCALE</t>
  </si>
  <si>
    <t>10 to 14 Points</t>
  </si>
  <si>
    <t>15 to 39 Points</t>
  </si>
  <si>
    <t>40 to 69 Points</t>
  </si>
  <si>
    <t>70 to 84 Points</t>
  </si>
  <si>
    <t>TOTAL REBATE</t>
  </si>
  <si>
    <t>85 points and above</t>
  </si>
  <si>
    <t>% UPLIFT</t>
  </si>
  <si>
    <r>
      <t xml:space="preserve">Productions which have approved scripted representation featuring Abu Dhabi can receive </t>
    </r>
    <r>
      <rPr>
        <b/>
        <sz val="10"/>
        <color theme="1"/>
        <rFont val="Calibri"/>
        <family val="2"/>
      </rPr>
      <t>20 points</t>
    </r>
  </si>
  <si>
    <r>
      <t xml:space="preserve">Feature films can receive one point for each day of main unit filming in Abu Dhabi </t>
    </r>
    <r>
      <rPr>
        <b/>
        <sz val="10"/>
        <color theme="1"/>
        <rFont val="Calibri"/>
        <family val="2"/>
      </rPr>
      <t>up to a
maximum of 60 points</t>
    </r>
  </si>
  <si>
    <r>
      <t xml:space="preserve">Television Series filming entirely in Abu Dhabi can receive </t>
    </r>
    <r>
      <rPr>
        <b/>
        <sz val="10"/>
        <color theme="1"/>
        <rFont val="Calibri"/>
        <family val="2"/>
      </rPr>
      <t>20 points</t>
    </r>
  </si>
  <si>
    <r>
      <t xml:space="preserve">Productions carrying out full post-production activity in Abu Dhabi can receive </t>
    </r>
    <r>
      <rPr>
        <b/>
        <sz val="10"/>
        <color theme="1"/>
        <rFont val="Calibri"/>
        <family val="2"/>
      </rPr>
      <t>10 points</t>
    </r>
  </si>
  <si>
    <r>
      <t xml:space="preserve">Productions employing one or more UAE Nationals in specific above-the-line roles (Writer, Director, Stunt Coordinator, Stunt Performer or Lead Cast) can receive </t>
    </r>
    <r>
      <rPr>
        <b/>
        <sz val="10"/>
        <color theme="1"/>
        <rFont val="Calibri"/>
        <family val="2"/>
      </rPr>
      <t>20 points</t>
    </r>
  </si>
  <si>
    <r>
      <t xml:space="preserve">Selected productions who are invited by ADFC to provide significant/mutually agreed marketing deliverables can receive </t>
    </r>
    <r>
      <rPr>
        <b/>
        <sz val="10"/>
        <color theme="1"/>
        <rFont val="Calibri"/>
        <family val="2"/>
      </rPr>
      <t>up to a maximum of 30 points</t>
    </r>
  </si>
  <si>
    <t>TOTAL UAE RESIDENTS</t>
  </si>
  <si>
    <t>% of Total UAE Residents</t>
  </si>
  <si>
    <t>SUBTOTAL: UAE RESIDENTS</t>
  </si>
  <si>
    <t>TOTAL UAE</t>
  </si>
  <si>
    <r>
      <t xml:space="preserve">Below-The-Line Crew
</t>
    </r>
    <r>
      <rPr>
        <i/>
        <sz val="8"/>
        <color indexed="8"/>
        <rFont val="Calibri"/>
        <family val="2"/>
      </rPr>
      <t>Number of Crew</t>
    </r>
  </si>
  <si>
    <t>International Crew Spend in Abu Dhabi</t>
  </si>
  <si>
    <t xml:space="preserve"> ABU DHABI QUALIFYING PRODUCTION EXPENDITURE (ADQPE) SUBMISSION</t>
  </si>
  <si>
    <r>
      <t xml:space="preserve">ENHANCED REBATE (ER) POINTS SYSTEM
</t>
    </r>
    <r>
      <rPr>
        <i/>
        <sz val="10"/>
        <rFont val="Calibri"/>
        <family val="2"/>
      </rPr>
      <t>ADFC will determine the amount of Enhanced Rebate (for eligible productions) based on the following criteria and points system (in its sole and absolute discretion).</t>
    </r>
  </si>
  <si>
    <r>
      <t xml:space="preserve">Awarded Points 
</t>
    </r>
    <r>
      <rPr>
        <b/>
        <i/>
        <sz val="8"/>
        <color theme="1"/>
        <rFont val="Calibri"/>
        <family val="2"/>
      </rPr>
      <t>To be filled by ADFC</t>
    </r>
  </si>
  <si>
    <r>
      <t>Criteria Requirements</t>
    </r>
    <r>
      <rPr>
        <b/>
        <i/>
        <sz val="10"/>
        <color theme="1"/>
        <rFont val="Calibri"/>
        <family val="2"/>
      </rPr>
      <t xml:space="preserve"> 
</t>
    </r>
    <r>
      <rPr>
        <b/>
        <i/>
        <sz val="8"/>
        <color theme="1"/>
        <rFont val="Calibri"/>
        <family val="2"/>
      </rPr>
      <t>(see Clause 6.14 of Rebate Guidelines)</t>
    </r>
  </si>
  <si>
    <t>FINANCING FEES</t>
  </si>
  <si>
    <t>Interim Certificate Rebate Amount</t>
  </si>
  <si>
    <t>UAE Resident Crew Spend in Abu Dhabi</t>
  </si>
  <si>
    <t>DATA CAPTURE/VFX SUPERVISION</t>
  </si>
  <si>
    <t>APPLICANT COMPANY NAME:</t>
  </si>
  <si>
    <t>Staff/Technicians/Crew</t>
  </si>
  <si>
    <t>Travel and Living</t>
  </si>
  <si>
    <t>Production and Post-Production Services</t>
  </si>
  <si>
    <t>Construction</t>
  </si>
  <si>
    <t>Costume/Decoration</t>
  </si>
  <si>
    <t>Professional Services</t>
  </si>
  <si>
    <t>Categories Summary</t>
  </si>
  <si>
    <t>Total</t>
  </si>
  <si>
    <t>Expenditure Summary</t>
  </si>
  <si>
    <t>Administration and Other</t>
  </si>
  <si>
    <t>Transportation</t>
  </si>
  <si>
    <t>VISA FEES</t>
  </si>
  <si>
    <r>
      <t xml:space="preserve">Productions which have approved scripted representation featuring UAE National History, Culture, Identity and Values can receive </t>
    </r>
    <r>
      <rPr>
        <b/>
        <sz val="10"/>
        <color theme="1"/>
        <rFont val="Calibri"/>
        <family val="2"/>
      </rPr>
      <t>10 points</t>
    </r>
  </si>
  <si>
    <r>
      <t xml:space="preserve">Above-The-Line Talent
</t>
    </r>
    <r>
      <rPr>
        <i/>
        <sz val="8"/>
        <color indexed="8"/>
        <rFont val="Calibri"/>
        <family val="2"/>
      </rPr>
      <t>Executives, Producers, Writers, Directors, Stunts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</si>
</sst>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0.0%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2"/>
      <name val="Calibri"/>
      <family val="2"/>
    </font>
    <font>
      <b/>
      <sz val="10"/>
      <color theme="1"/>
      <name val="Calibri"/>
      <family val="2"/>
    </font>
    <font>
      <i/>
      <sz val="8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b/>
      <i/>
      <sz val="10"/>
      <color theme="1"/>
      <name val="Calibri"/>
      <family val="2"/>
    </font>
    <font>
      <b/>
      <i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121">
    <xf numFmtId="0" fontId="0" fillId="0" borderId="0" xfId="0"/>
    <xf numFmtId="0" fontId="3" fillId="0" borderId="12" xfId="0" applyFont="1" applyBorder="1" applyAlignment="1">
      <alignment horizontal="center" vertical="top" wrapText="1"/>
    </xf>
    <xf numFmtId="0" fontId="7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 applyProtection="1">
      <protection locked="0"/>
    </xf>
    <xf numFmtId="0" fontId="12" fillId="0" borderId="0" xfId="0" applyFont="1" applyAlignment="1">
      <alignment horizontal="left"/>
    </xf>
    <xf numFmtId="0" fontId="7" fillId="0" borderId="12" xfId="0" applyFont="1" applyBorder="1"/>
    <xf numFmtId="0" fontId="12" fillId="0" borderId="12" xfId="0" applyFont="1" applyBorder="1"/>
    <xf numFmtId="9" fontId="7" fillId="2" borderId="12" xfId="2" applyFont="1" applyFill="1" applyBorder="1" applyProtection="1"/>
    <xf numFmtId="0" fontId="3" fillId="3" borderId="12" xfId="0" applyFont="1" applyFill="1" applyBorder="1"/>
    <xf numFmtId="9" fontId="3" fillId="2" borderId="12" xfId="2" applyFont="1" applyFill="1" applyBorder="1" applyAlignment="1" applyProtection="1">
      <alignment horizontal="center"/>
    </xf>
    <xf numFmtId="0" fontId="3" fillId="0" borderId="0" xfId="0" applyFont="1"/>
    <xf numFmtId="9" fontId="3" fillId="0" borderId="12" xfId="2" applyFont="1" applyFill="1" applyBorder="1" applyAlignment="1">
      <alignment horizontal="center"/>
    </xf>
    <xf numFmtId="9" fontId="3" fillId="0" borderId="12" xfId="2" applyFont="1" applyFill="1" applyBorder="1" applyAlignment="1" applyProtection="1">
      <alignment horizontal="center"/>
    </xf>
    <xf numFmtId="0" fontId="7" fillId="0" borderId="0" xfId="0" applyFont="1"/>
    <xf numFmtId="0" fontId="7" fillId="0" borderId="15" xfId="0" applyFont="1" applyBorder="1"/>
    <xf numFmtId="9" fontId="3" fillId="3" borderId="12" xfId="2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164" fontId="15" fillId="0" borderId="0" xfId="1" applyNumberFormat="1" applyFont="1" applyBorder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top"/>
    </xf>
    <xf numFmtId="0" fontId="15" fillId="0" borderId="16" xfId="0" applyFont="1" applyBorder="1"/>
    <xf numFmtId="165" fontId="12" fillId="0" borderId="17" xfId="1" applyNumberFormat="1" applyFont="1" applyFill="1" applyBorder="1" applyProtection="1">
      <protection locked="0"/>
    </xf>
    <xf numFmtId="165" fontId="15" fillId="2" borderId="17" xfId="1" applyNumberFormat="1" applyFont="1" applyFill="1" applyBorder="1" applyProtection="1"/>
    <xf numFmtId="165" fontId="12" fillId="0" borderId="16" xfId="1" applyNumberFormat="1" applyFont="1" applyFill="1" applyBorder="1" applyProtection="1">
      <protection locked="0"/>
    </xf>
    <xf numFmtId="165" fontId="15" fillId="2" borderId="16" xfId="1" applyNumberFormat="1" applyFont="1" applyFill="1" applyBorder="1" applyProtection="1"/>
    <xf numFmtId="165" fontId="12" fillId="0" borderId="16" xfId="0" applyNumberFormat="1" applyFont="1" applyBorder="1" applyProtection="1">
      <protection locked="0"/>
    </xf>
    <xf numFmtId="0" fontId="14" fillId="2" borderId="18" xfId="0" applyFont="1" applyFill="1" applyBorder="1"/>
    <xf numFmtId="165" fontId="15" fillId="2" borderId="18" xfId="0" applyNumberFormat="1" applyFont="1" applyFill="1" applyBorder="1"/>
    <xf numFmtId="165" fontId="15" fillId="2" borderId="18" xfId="1" applyNumberFormat="1" applyFont="1" applyFill="1" applyBorder="1" applyProtection="1"/>
    <xf numFmtId="165" fontId="15" fillId="2" borderId="18" xfId="1" applyNumberFormat="1" applyFont="1" applyFill="1" applyBorder="1" applyProtection="1">
      <protection locked="0"/>
    </xf>
    <xf numFmtId="165" fontId="12" fillId="0" borderId="13" xfId="1" applyNumberFormat="1" applyFont="1" applyFill="1" applyBorder="1" applyProtection="1">
      <protection locked="0"/>
    </xf>
    <xf numFmtId="165" fontId="12" fillId="0" borderId="19" xfId="0" applyNumberFormat="1" applyFont="1" applyBorder="1" applyProtection="1">
      <protection locked="0"/>
    </xf>
    <xf numFmtId="165" fontId="15" fillId="2" borderId="18" xfId="0" applyNumberFormat="1" applyFont="1" applyFill="1" applyBorder="1" applyProtection="1">
      <protection locked="0"/>
    </xf>
    <xf numFmtId="0" fontId="15" fillId="0" borderId="17" xfId="0" applyFont="1" applyBorder="1"/>
    <xf numFmtId="165" fontId="12" fillId="0" borderId="17" xfId="0" applyNumberFormat="1" applyFont="1" applyBorder="1" applyProtection="1">
      <protection locked="0"/>
    </xf>
    <xf numFmtId="0" fontId="14" fillId="2" borderId="20" xfId="0" applyFont="1" applyFill="1" applyBorder="1"/>
    <xf numFmtId="165" fontId="15" fillId="2" borderId="20" xfId="1" applyNumberFormat="1" applyFont="1" applyFill="1" applyBorder="1" applyProtection="1"/>
    <xf numFmtId="165" fontId="15" fillId="2" borderId="20" xfId="1" applyNumberFormat="1" applyFont="1" applyFill="1" applyBorder="1" applyProtection="1">
      <protection locked="0"/>
    </xf>
    <xf numFmtId="0" fontId="15" fillId="0" borderId="16" xfId="3" applyFont="1" applyBorder="1"/>
    <xf numFmtId="165" fontId="12" fillId="0" borderId="16" xfId="0" applyNumberFormat="1" applyFont="1" applyBorder="1"/>
    <xf numFmtId="0" fontId="15" fillId="2" borderId="18" xfId="0" applyFont="1" applyFill="1" applyBorder="1"/>
    <xf numFmtId="165" fontId="12" fillId="0" borderId="19" xfId="1" applyNumberFormat="1" applyFont="1" applyFill="1" applyBorder="1" applyProtection="1"/>
    <xf numFmtId="165" fontId="12" fillId="0" borderId="19" xfId="1" applyNumberFormat="1" applyFont="1" applyFill="1" applyBorder="1" applyProtection="1">
      <protection locked="0"/>
    </xf>
    <xf numFmtId="0" fontId="15" fillId="4" borderId="21" xfId="0" applyFont="1" applyFill="1" applyBorder="1"/>
    <xf numFmtId="165" fontId="15" fillId="2" borderId="21" xfId="1" applyNumberFormat="1" applyFont="1" applyFill="1" applyBorder="1" applyProtection="1"/>
    <xf numFmtId="165" fontId="15" fillId="2" borderId="21" xfId="1" applyNumberFormat="1" applyFont="1" applyFill="1" applyBorder="1" applyProtection="1">
      <protection locked="0"/>
    </xf>
    <xf numFmtId="165" fontId="12" fillId="0" borderId="22" xfId="1" applyNumberFormat="1" applyFont="1" applyFill="1" applyBorder="1" applyProtection="1">
      <protection locked="0"/>
    </xf>
    <xf numFmtId="0" fontId="15" fillId="0" borderId="0" xfId="0" applyFont="1"/>
    <xf numFmtId="164" fontId="15" fillId="0" borderId="0" xfId="1" applyNumberFormat="1" applyFont="1" applyFill="1" applyBorder="1"/>
    <xf numFmtId="0" fontId="16" fillId="0" borderId="1" xfId="0" applyFont="1" applyBorder="1"/>
    <xf numFmtId="0" fontId="16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4" xfId="0" applyFont="1" applyBorder="1"/>
    <xf numFmtId="164" fontId="12" fillId="2" borderId="5" xfId="1" applyNumberFormat="1" applyFont="1" applyFill="1" applyBorder="1" applyProtection="1"/>
    <xf numFmtId="164" fontId="12" fillId="0" borderId="0" xfId="1" applyNumberFormat="1" applyFont="1" applyFill="1" applyBorder="1"/>
    <xf numFmtId="0" fontId="15" fillId="0" borderId="4" xfId="0" applyFont="1" applyBorder="1"/>
    <xf numFmtId="0" fontId="15" fillId="2" borderId="23" xfId="0" applyFont="1" applyFill="1" applyBorder="1"/>
    <xf numFmtId="164" fontId="15" fillId="2" borderId="24" xfId="1" applyNumberFormat="1" applyFont="1" applyFill="1" applyBorder="1" applyProtection="1"/>
    <xf numFmtId="166" fontId="3" fillId="0" borderId="12" xfId="0" applyNumberFormat="1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 wrapText="1"/>
    </xf>
    <xf numFmtId="166" fontId="3" fillId="0" borderId="12" xfId="2" applyNumberFormat="1" applyFont="1" applyFill="1" applyBorder="1" applyAlignment="1">
      <alignment horizontal="center"/>
    </xf>
    <xf numFmtId="166" fontId="3" fillId="0" borderId="12" xfId="2" applyNumberFormat="1" applyFont="1" applyFill="1" applyBorder="1" applyAlignment="1" applyProtection="1">
      <alignment horizontal="center"/>
    </xf>
    <xf numFmtId="165" fontId="12" fillId="5" borderId="17" xfId="0" applyNumberFormat="1" applyFont="1" applyFill="1" applyBorder="1" applyProtection="1">
      <protection locked="0"/>
    </xf>
    <xf numFmtId="165" fontId="12" fillId="5" borderId="17" xfId="1" applyNumberFormat="1" applyFont="1" applyFill="1" applyBorder="1" applyProtection="1">
      <protection locked="0"/>
    </xf>
    <xf numFmtId="165" fontId="12" fillId="5" borderId="16" xfId="0" applyNumberFormat="1" applyFont="1" applyFill="1" applyBorder="1" applyProtection="1">
      <protection locked="0"/>
    </xf>
    <xf numFmtId="165" fontId="12" fillId="5" borderId="16" xfId="1" applyNumberFormat="1" applyFont="1" applyFill="1" applyBorder="1" applyProtection="1">
      <protection locked="0"/>
    </xf>
    <xf numFmtId="0" fontId="7" fillId="2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/>
    </xf>
    <xf numFmtId="0" fontId="12" fillId="0" borderId="6" xfId="0" applyFont="1" applyBorder="1"/>
    <xf numFmtId="0" fontId="3" fillId="0" borderId="13" xfId="0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165" fontId="12" fillId="0" borderId="0" xfId="1" applyNumberFormat="1" applyFont="1" applyFill="1" applyBorder="1" applyAlignment="1" applyProtection="1">
      <alignment horizontal="center"/>
    </xf>
    <xf numFmtId="165" fontId="12" fillId="0" borderId="5" xfId="1" applyNumberFormat="1" applyFont="1" applyFill="1" applyBorder="1" applyAlignment="1" applyProtection="1">
      <alignment horizontal="center"/>
    </xf>
    <xf numFmtId="165" fontId="12" fillId="0" borderId="7" xfId="1" applyNumberFormat="1" applyFont="1" applyFill="1" applyBorder="1" applyAlignment="1" applyProtection="1">
      <alignment horizontal="center"/>
    </xf>
    <xf numFmtId="165" fontId="12" fillId="0" borderId="8" xfId="1" applyNumberFormat="1" applyFont="1" applyFill="1" applyBorder="1" applyAlignment="1" applyProtection="1">
      <alignment horizontal="center"/>
    </xf>
    <xf numFmtId="164" fontId="12" fillId="2" borderId="26" xfId="1" applyNumberFormat="1" applyFont="1" applyFill="1" applyBorder="1" applyAlignment="1" applyProtection="1">
      <alignment horizontal="center" vertical="center"/>
    </xf>
    <xf numFmtId="164" fontId="12" fillId="2" borderId="24" xfId="1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32E10349-836D-4AD8-A7EC-7445EBB50FC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B55F-3322-4195-9062-75DCB38A1FEF}">
  <sheetPr>
    <pageSetUpPr fitToPage="1"/>
  </sheetPr>
  <dimension ref="A1:G144"/>
  <sheetViews>
    <sheetView tabSelected="1" zoomScale="130" zoomScaleNormal="130" workbookViewId="0">
      <selection activeCell="F136" sqref="F136"/>
    </sheetView>
  </sheetViews>
  <sheetFormatPr defaultColWidth="9.125" defaultRowHeight="15"/>
  <cols>
    <col min="1" max="1" width="36" style="9" customWidth="1"/>
    <col min="2" max="2" width="12.25" style="9" bestFit="1" customWidth="1"/>
    <col min="3" max="3" width="11.875" style="9" bestFit="1" customWidth="1"/>
    <col min="4" max="4" width="12.375" style="9" bestFit="1" customWidth="1"/>
    <col min="5" max="5" width="12" style="9" bestFit="1" customWidth="1"/>
    <col min="6" max="6" width="13" style="9" customWidth="1"/>
    <col min="7" max="7" width="50.25" style="9" bestFit="1" customWidth="1"/>
    <col min="8" max="16384" width="9.125" style="9"/>
  </cols>
  <sheetData>
    <row r="1" spans="1:7">
      <c r="A1" s="108" t="s">
        <v>100</v>
      </c>
      <c r="B1" s="109"/>
      <c r="C1" s="109"/>
      <c r="D1" s="109"/>
      <c r="E1" s="109"/>
      <c r="F1" s="109"/>
      <c r="G1" s="110"/>
    </row>
    <row r="2" spans="1:7">
      <c r="A2" s="111"/>
      <c r="B2" s="112"/>
      <c r="C2" s="112"/>
      <c r="D2" s="112"/>
      <c r="E2" s="112"/>
      <c r="F2" s="112"/>
      <c r="G2" s="113"/>
    </row>
    <row r="3" spans="1:7" ht="15.75" thickBot="1">
      <c r="A3" s="114"/>
      <c r="B3" s="115"/>
      <c r="C3" s="115"/>
      <c r="D3" s="115"/>
      <c r="E3" s="115"/>
      <c r="F3" s="115"/>
      <c r="G3" s="116"/>
    </row>
    <row r="4" spans="1:7">
      <c r="A4" s="10"/>
      <c r="B4" s="11"/>
      <c r="C4" s="11"/>
      <c r="D4" s="12"/>
      <c r="E4" s="10"/>
      <c r="F4" s="10"/>
      <c r="G4" s="10"/>
    </row>
    <row r="5" spans="1:7" ht="15.75">
      <c r="A5" s="13" t="s">
        <v>144</v>
      </c>
      <c r="B5" s="117"/>
      <c r="C5" s="117"/>
      <c r="D5" s="117"/>
      <c r="E5" s="117"/>
      <c r="F5" s="117"/>
      <c r="G5" s="117"/>
    </row>
    <row r="6" spans="1:7" ht="15.75">
      <c r="A6" s="13" t="s">
        <v>0</v>
      </c>
      <c r="B6" s="117" t="s">
        <v>1</v>
      </c>
      <c r="C6" s="117"/>
      <c r="D6" s="117"/>
      <c r="E6" s="117"/>
      <c r="F6" s="117"/>
      <c r="G6" s="117"/>
    </row>
    <row r="7" spans="1:7" ht="15.75">
      <c r="A7" s="13"/>
      <c r="B7" s="14"/>
      <c r="C7" s="14"/>
      <c r="D7" s="14"/>
      <c r="E7" s="14"/>
      <c r="F7" s="14"/>
      <c r="G7" s="14"/>
    </row>
    <row r="8" spans="1:7" ht="42.75" customHeight="1">
      <c r="A8" s="13"/>
      <c r="B8" s="99" t="s">
        <v>137</v>
      </c>
      <c r="C8" s="100"/>
      <c r="D8" s="100"/>
      <c r="E8" s="100"/>
      <c r="F8" s="100"/>
      <c r="G8" s="101"/>
    </row>
    <row r="9" spans="1:7" ht="46.9" customHeight="1">
      <c r="A9" s="7" t="s">
        <v>110</v>
      </c>
      <c r="B9" s="105" t="s">
        <v>139</v>
      </c>
      <c r="C9" s="106"/>
      <c r="D9" s="107"/>
      <c r="E9" s="7" t="s">
        <v>103</v>
      </c>
      <c r="F9" s="7" t="s">
        <v>138</v>
      </c>
      <c r="G9" s="7" t="s">
        <v>102</v>
      </c>
    </row>
    <row r="10" spans="1:7" ht="38.25">
      <c r="A10" s="78" t="s">
        <v>115</v>
      </c>
      <c r="B10" s="102" t="s">
        <v>124</v>
      </c>
      <c r="C10" s="103"/>
      <c r="D10" s="104"/>
      <c r="E10" s="79">
        <v>20</v>
      </c>
      <c r="F10" s="80"/>
      <c r="G10" s="81" t="s">
        <v>104</v>
      </c>
    </row>
    <row r="11" spans="1:7" ht="53.25" customHeight="1">
      <c r="A11" s="7" t="s">
        <v>113</v>
      </c>
      <c r="B11" s="102" t="s">
        <v>157</v>
      </c>
      <c r="C11" s="103"/>
      <c r="D11" s="104"/>
      <c r="E11" s="79">
        <v>10</v>
      </c>
      <c r="F11" s="80"/>
      <c r="G11" s="81" t="s">
        <v>105</v>
      </c>
    </row>
    <row r="12" spans="1:7" ht="53.25" customHeight="1">
      <c r="A12" s="7" t="s">
        <v>111</v>
      </c>
      <c r="B12" s="102" t="s">
        <v>127</v>
      </c>
      <c r="C12" s="103"/>
      <c r="D12" s="104"/>
      <c r="E12" s="79">
        <v>10</v>
      </c>
      <c r="F12" s="80"/>
      <c r="G12" s="81" t="s">
        <v>105</v>
      </c>
    </row>
    <row r="13" spans="1:7" ht="38.25">
      <c r="A13" s="7" t="s">
        <v>114</v>
      </c>
      <c r="B13" s="102" t="s">
        <v>125</v>
      </c>
      <c r="C13" s="103"/>
      <c r="D13" s="104"/>
      <c r="E13" s="79" t="s">
        <v>101</v>
      </c>
      <c r="F13" s="80"/>
      <c r="G13" s="81" t="s">
        <v>106</v>
      </c>
    </row>
    <row r="14" spans="1:7" ht="38.25">
      <c r="A14" s="7" t="s">
        <v>112</v>
      </c>
      <c r="B14" s="102" t="s">
        <v>126</v>
      </c>
      <c r="C14" s="103"/>
      <c r="D14" s="104"/>
      <c r="E14" s="79">
        <v>20</v>
      </c>
      <c r="F14" s="80"/>
      <c r="G14" s="81" t="s">
        <v>104</v>
      </c>
    </row>
    <row r="15" spans="1:7" ht="54.4" customHeight="1" thickBot="1">
      <c r="A15" s="7" t="s">
        <v>109</v>
      </c>
      <c r="B15" s="102" t="s">
        <v>128</v>
      </c>
      <c r="C15" s="103"/>
      <c r="D15" s="104"/>
      <c r="E15" s="79">
        <v>20</v>
      </c>
      <c r="F15" s="80"/>
      <c r="G15" s="81" t="s">
        <v>104</v>
      </c>
    </row>
    <row r="16" spans="1:7" ht="53.65" customHeight="1" thickBot="1">
      <c r="A16" s="7" t="s">
        <v>108</v>
      </c>
      <c r="B16" s="102" t="s">
        <v>129</v>
      </c>
      <c r="C16" s="103"/>
      <c r="D16" s="104"/>
      <c r="E16" s="79">
        <v>30</v>
      </c>
      <c r="F16" s="80"/>
      <c r="G16" s="82" t="s">
        <v>107</v>
      </c>
    </row>
    <row r="17" spans="1:7" ht="15.75">
      <c r="A17" s="13"/>
      <c r="B17" s="11"/>
      <c r="C17" s="11"/>
      <c r="D17" s="10"/>
      <c r="E17" s="10"/>
      <c r="F17" s="10"/>
      <c r="G17" s="10"/>
    </row>
    <row r="18" spans="1:7">
      <c r="A18" s="6" t="s">
        <v>116</v>
      </c>
      <c r="B18" s="6" t="s">
        <v>123</v>
      </c>
      <c r="C18" s="19" t="s">
        <v>121</v>
      </c>
      <c r="D18" s="20"/>
      <c r="E18" s="10"/>
      <c r="F18" s="10"/>
      <c r="G18" s="10"/>
    </row>
    <row r="19" spans="1:7">
      <c r="A19" s="7" t="s">
        <v>117</v>
      </c>
      <c r="B19" s="69">
        <v>2.5000000000000001E-2</v>
      </c>
      <c r="C19" s="71">
        <v>0.375</v>
      </c>
      <c r="D19" s="20"/>
      <c r="E19" s="10"/>
      <c r="F19" s="10"/>
      <c r="G19" s="10"/>
    </row>
    <row r="20" spans="1:7">
      <c r="A20" s="7" t="s">
        <v>118</v>
      </c>
      <c r="B20" s="70">
        <v>0.05</v>
      </c>
      <c r="C20" s="22">
        <v>0.4</v>
      </c>
      <c r="D20" s="20"/>
      <c r="E20" s="10"/>
      <c r="F20" s="10"/>
      <c r="G20" s="10"/>
    </row>
    <row r="21" spans="1:7">
      <c r="A21" s="7" t="s">
        <v>119</v>
      </c>
      <c r="B21" s="69">
        <v>7.4999999999999997E-2</v>
      </c>
      <c r="C21" s="72">
        <v>0.42499999999999999</v>
      </c>
      <c r="D21" s="20"/>
      <c r="E21" s="10"/>
      <c r="F21" s="10"/>
      <c r="G21" s="10"/>
    </row>
    <row r="22" spans="1:7">
      <c r="A22" s="7" t="s">
        <v>120</v>
      </c>
      <c r="B22" s="70">
        <v>0.1</v>
      </c>
      <c r="C22" s="22">
        <v>0.45</v>
      </c>
      <c r="D22" s="20"/>
      <c r="E22" s="10"/>
      <c r="F22" s="10"/>
      <c r="G22" s="10"/>
    </row>
    <row r="23" spans="1:7">
      <c r="A23" s="7" t="s">
        <v>122</v>
      </c>
      <c r="B23" s="70">
        <v>0.15</v>
      </c>
      <c r="C23" s="22">
        <v>0.5</v>
      </c>
      <c r="D23" s="23"/>
      <c r="E23" s="23"/>
      <c r="F23" s="23"/>
      <c r="G23" s="23"/>
    </row>
    <row r="24" spans="1:7" ht="15.75">
      <c r="A24" s="13"/>
      <c r="B24" s="14"/>
      <c r="C24" s="14"/>
      <c r="D24" s="14"/>
      <c r="E24" s="14"/>
      <c r="F24" s="14"/>
      <c r="G24" s="14"/>
    </row>
    <row r="25" spans="1:7" ht="15.75">
      <c r="A25" s="13"/>
      <c r="B25" s="14"/>
      <c r="C25" s="14"/>
      <c r="D25" s="14"/>
      <c r="E25" s="14"/>
      <c r="F25" s="14"/>
      <c r="G25" s="14"/>
    </row>
    <row r="26" spans="1:7" ht="15.75">
      <c r="A26" s="13"/>
      <c r="B26" s="118" t="s">
        <v>2</v>
      </c>
      <c r="C26" s="119"/>
      <c r="D26" s="119"/>
      <c r="E26" s="119"/>
      <c r="F26" s="119"/>
      <c r="G26" s="120"/>
    </row>
    <row r="27" spans="1:7" ht="69.75" customHeight="1">
      <c r="A27" s="7" t="s">
        <v>3</v>
      </c>
      <c r="B27" s="7" t="s">
        <v>134</v>
      </c>
      <c r="C27" s="7" t="s">
        <v>158</v>
      </c>
      <c r="D27" s="7" t="s">
        <v>4</v>
      </c>
      <c r="E27" s="7" t="s">
        <v>5</v>
      </c>
      <c r="F27" s="7" t="s">
        <v>6</v>
      </c>
      <c r="G27" s="7" t="s">
        <v>7</v>
      </c>
    </row>
    <row r="28" spans="1:7">
      <c r="A28" s="85" t="s">
        <v>8</v>
      </c>
      <c r="B28" s="15"/>
      <c r="C28" s="15"/>
      <c r="D28" s="15"/>
      <c r="E28" s="15"/>
      <c r="F28" s="16"/>
      <c r="G28" s="2"/>
    </row>
    <row r="29" spans="1:7">
      <c r="A29" s="86" t="s">
        <v>9</v>
      </c>
      <c r="B29" s="17" t="e">
        <f>B28/$B$36</f>
        <v>#DIV/0!</v>
      </c>
      <c r="C29" s="17" t="e">
        <f>C28/$C$36</f>
        <v>#DIV/0!</v>
      </c>
      <c r="D29" s="17" t="e">
        <f>D28/$D$36</f>
        <v>#DIV/0!</v>
      </c>
      <c r="E29" s="17" t="e">
        <f>E28/$E$36</f>
        <v>#DIV/0!</v>
      </c>
      <c r="F29" s="17" t="e">
        <f>F28/$F$36</f>
        <v>#DIV/0!</v>
      </c>
      <c r="G29" s="77"/>
    </row>
    <row r="30" spans="1:7">
      <c r="A30" s="87" t="s">
        <v>10</v>
      </c>
      <c r="B30" s="15"/>
      <c r="C30" s="15"/>
      <c r="D30" s="15"/>
      <c r="E30" s="15"/>
      <c r="F30" s="16"/>
      <c r="G30" s="4"/>
    </row>
    <row r="31" spans="1:7">
      <c r="A31" s="86" t="s">
        <v>11</v>
      </c>
      <c r="B31" s="17" t="e">
        <f>B30/$B$36</f>
        <v>#DIV/0!</v>
      </c>
      <c r="C31" s="17" t="e">
        <f>C30/$C$36</f>
        <v>#DIV/0!</v>
      </c>
      <c r="D31" s="17" t="e">
        <f>D30/$D$36</f>
        <v>#DIV/0!</v>
      </c>
      <c r="E31" s="17" t="e">
        <f>E30/$E$36</f>
        <v>#DIV/0!</v>
      </c>
      <c r="F31" s="17" t="e">
        <f>F30/$F$36</f>
        <v>#DIV/0!</v>
      </c>
      <c r="G31" s="77"/>
    </row>
    <row r="32" spans="1:7">
      <c r="A32" s="87" t="s">
        <v>12</v>
      </c>
      <c r="B32" s="15"/>
      <c r="C32" s="15"/>
      <c r="D32" s="15"/>
      <c r="E32" s="15"/>
      <c r="F32" s="16"/>
      <c r="G32" s="4"/>
    </row>
    <row r="33" spans="1:7">
      <c r="A33" s="86" t="s">
        <v>13</v>
      </c>
      <c r="B33" s="17" t="e">
        <f>B32/$B$36</f>
        <v>#DIV/0!</v>
      </c>
      <c r="C33" s="17" t="e">
        <f>C32/$C$36</f>
        <v>#DIV/0!</v>
      </c>
      <c r="D33" s="17" t="e">
        <f>D32/$D$36</f>
        <v>#DIV/0!</v>
      </c>
      <c r="E33" s="17" t="e">
        <f>E32/$E$36</f>
        <v>#DIV/0!</v>
      </c>
      <c r="F33" s="17" t="e">
        <f>F32/$F$36</f>
        <v>#DIV/0!</v>
      </c>
      <c r="G33" s="77"/>
    </row>
    <row r="34" spans="1:7">
      <c r="A34" s="87" t="s">
        <v>130</v>
      </c>
      <c r="B34" s="15"/>
      <c r="C34" s="15"/>
      <c r="D34" s="15"/>
      <c r="E34" s="15"/>
      <c r="F34" s="16"/>
      <c r="G34" s="4"/>
    </row>
    <row r="35" spans="1:7">
      <c r="A35" s="86" t="s">
        <v>131</v>
      </c>
      <c r="B35" s="17" t="e">
        <f>B34/$B$36</f>
        <v>#DIV/0!</v>
      </c>
      <c r="C35" s="17" t="e">
        <f>C34/$C$36</f>
        <v>#DIV/0!</v>
      </c>
      <c r="D35" s="17" t="e">
        <f>D34/$D$36</f>
        <v>#DIV/0!</v>
      </c>
      <c r="E35" s="17" t="e">
        <f>E34/$E$36</f>
        <v>#DIV/0!</v>
      </c>
      <c r="F35" s="17" t="e">
        <f>F34/$F$36</f>
        <v>#DIV/0!</v>
      </c>
      <c r="G35" s="77"/>
    </row>
    <row r="36" spans="1:7">
      <c r="A36" s="88" t="s">
        <v>14</v>
      </c>
      <c r="B36" s="18">
        <f>B28+B30+B32+B34</f>
        <v>0</v>
      </c>
      <c r="C36" s="18">
        <f t="shared" ref="C36:F36" si="0">C28+C30+C32+C34</f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5"/>
    </row>
    <row r="37" spans="1:7" ht="15.75">
      <c r="A37" s="13"/>
      <c r="B37" s="11"/>
      <c r="C37" s="11"/>
      <c r="D37" s="10"/>
      <c r="E37" s="10"/>
      <c r="F37" s="10"/>
      <c r="G37" s="10"/>
    </row>
    <row r="38" spans="1:7">
      <c r="A38" s="89" t="s">
        <v>15</v>
      </c>
      <c r="B38" s="6">
        <f>SUM(B28:F28)</f>
        <v>0</v>
      </c>
      <c r="C38" s="19" t="e">
        <f>B38/$B$45</f>
        <v>#DIV/0!</v>
      </c>
      <c r="D38" s="20"/>
      <c r="E38" s="10"/>
      <c r="F38" s="10"/>
    </row>
    <row r="39" spans="1:7">
      <c r="A39" s="3"/>
      <c r="B39" s="7"/>
      <c r="C39" s="21"/>
      <c r="D39" s="20"/>
      <c r="E39" s="10"/>
      <c r="F39" s="10"/>
      <c r="G39" s="10"/>
    </row>
    <row r="40" spans="1:7">
      <c r="A40" s="89" t="s">
        <v>16</v>
      </c>
      <c r="B40" s="6">
        <f>SUM(B30:F30)</f>
        <v>0</v>
      </c>
      <c r="C40" s="19" t="e">
        <f>B40/$B$43</f>
        <v>#DIV/0!</v>
      </c>
      <c r="D40" s="20"/>
      <c r="E40" s="10"/>
      <c r="F40" s="10"/>
      <c r="G40" s="10"/>
    </row>
    <row r="41" spans="1:7">
      <c r="A41" s="89" t="s">
        <v>17</v>
      </c>
      <c r="B41" s="6">
        <f>SUM(B32:F32)</f>
        <v>0</v>
      </c>
      <c r="C41" s="19" t="e">
        <f>B41/$B$43</f>
        <v>#DIV/0!</v>
      </c>
      <c r="D41" s="20"/>
      <c r="E41" s="10"/>
      <c r="F41" s="10"/>
      <c r="G41" s="10"/>
    </row>
    <row r="42" spans="1:7">
      <c r="A42" s="89" t="s">
        <v>132</v>
      </c>
      <c r="B42" s="6">
        <f>SUM(B34:F34)</f>
        <v>0</v>
      </c>
      <c r="C42" s="19" t="e">
        <f>B42/$B$43</f>
        <v>#DIV/0!</v>
      </c>
      <c r="D42" s="20"/>
      <c r="E42" s="10"/>
      <c r="F42" s="10"/>
      <c r="G42" s="10"/>
    </row>
    <row r="43" spans="1:7">
      <c r="A43" s="87" t="s">
        <v>133</v>
      </c>
      <c r="B43" s="7">
        <f>SUM(B40:B42)</f>
        <v>0</v>
      </c>
      <c r="C43" s="22" t="e">
        <f>B43/$B$45</f>
        <v>#DIV/0!</v>
      </c>
      <c r="D43" s="20"/>
      <c r="E43" s="10"/>
      <c r="F43" s="10"/>
      <c r="G43" s="10"/>
    </row>
    <row r="44" spans="1:7">
      <c r="A44" s="23"/>
      <c r="B44" s="23"/>
      <c r="C44" s="24"/>
      <c r="D44" s="23"/>
      <c r="E44" s="23"/>
      <c r="F44" s="23"/>
      <c r="G44" s="23"/>
    </row>
    <row r="45" spans="1:7">
      <c r="A45" s="88" t="s">
        <v>18</v>
      </c>
      <c r="B45" s="8">
        <f>B38+B43</f>
        <v>0</v>
      </c>
      <c r="C45" s="25" t="e">
        <f>B45/$B$45</f>
        <v>#DIV/0!</v>
      </c>
      <c r="D45" s="26"/>
      <c r="E45" s="10"/>
      <c r="F45" s="10"/>
      <c r="G45" s="10"/>
    </row>
    <row r="46" spans="1:7" ht="15.75">
      <c r="A46" s="13"/>
      <c r="B46" s="11"/>
      <c r="C46" s="11"/>
      <c r="D46" s="10"/>
      <c r="E46" s="10"/>
      <c r="F46" s="10"/>
      <c r="G46" s="10"/>
    </row>
    <row r="47" spans="1:7">
      <c r="A47" s="27"/>
      <c r="B47" s="28"/>
      <c r="C47" s="28"/>
      <c r="D47" s="29"/>
      <c r="E47" s="29"/>
      <c r="F47" s="29"/>
      <c r="G47" s="29"/>
    </row>
    <row r="48" spans="1:7">
      <c r="A48" s="29"/>
      <c r="B48" s="96" t="s">
        <v>136</v>
      </c>
      <c r="C48" s="97"/>
      <c r="D48" s="97"/>
      <c r="E48" s="97"/>
      <c r="F48" s="97"/>
      <c r="G48" s="98"/>
    </row>
    <row r="49" spans="1:7" ht="51">
      <c r="A49" s="30" t="s">
        <v>19</v>
      </c>
      <c r="B49" s="1" t="s">
        <v>20</v>
      </c>
      <c r="C49" s="1" t="s">
        <v>142</v>
      </c>
      <c r="D49" s="1" t="s">
        <v>135</v>
      </c>
      <c r="E49" s="1" t="s">
        <v>21</v>
      </c>
      <c r="F49" s="1" t="s">
        <v>22</v>
      </c>
      <c r="G49" s="1" t="s">
        <v>23</v>
      </c>
    </row>
    <row r="50" spans="1:7">
      <c r="A50" s="31" t="s">
        <v>24</v>
      </c>
      <c r="B50" s="73"/>
      <c r="C50" s="73"/>
      <c r="D50" s="74"/>
      <c r="E50" s="32"/>
      <c r="F50" s="33">
        <f>SUM(B50:E50)</f>
        <v>0</v>
      </c>
      <c r="G50" s="32"/>
    </row>
    <row r="51" spans="1:7">
      <c r="A51" s="31" t="s">
        <v>25</v>
      </c>
      <c r="B51" s="75"/>
      <c r="C51" s="75"/>
      <c r="D51" s="76"/>
      <c r="E51" s="34"/>
      <c r="F51" s="35">
        <f t="shared" ref="F51:F57" si="1">SUM(B51:E51)</f>
        <v>0</v>
      </c>
      <c r="G51" s="34"/>
    </row>
    <row r="52" spans="1:7">
      <c r="A52" s="31" t="s">
        <v>26</v>
      </c>
      <c r="B52" s="75"/>
      <c r="C52" s="75"/>
      <c r="D52" s="76"/>
      <c r="E52" s="34"/>
      <c r="F52" s="35">
        <f>SUM(B52:E52)</f>
        <v>0</v>
      </c>
      <c r="G52" s="34"/>
    </row>
    <row r="53" spans="1:7">
      <c r="A53" s="31" t="s">
        <v>27</v>
      </c>
      <c r="B53" s="75"/>
      <c r="C53" s="75"/>
      <c r="D53" s="76"/>
      <c r="E53" s="34"/>
      <c r="F53" s="35">
        <f t="shared" si="1"/>
        <v>0</v>
      </c>
      <c r="G53" s="34"/>
    </row>
    <row r="54" spans="1:7">
      <c r="A54" s="31" t="s">
        <v>28</v>
      </c>
      <c r="B54" s="75"/>
      <c r="C54" s="75"/>
      <c r="D54" s="76"/>
      <c r="E54" s="34"/>
      <c r="F54" s="35">
        <f t="shared" si="1"/>
        <v>0</v>
      </c>
      <c r="G54" s="34"/>
    </row>
    <row r="55" spans="1:7">
      <c r="A55" s="31" t="s">
        <v>29</v>
      </c>
      <c r="B55" s="75"/>
      <c r="C55" s="75"/>
      <c r="D55" s="76"/>
      <c r="E55" s="34"/>
      <c r="F55" s="35">
        <f t="shared" si="1"/>
        <v>0</v>
      </c>
      <c r="G55" s="34"/>
    </row>
    <row r="56" spans="1:7">
      <c r="A56" s="31" t="s">
        <v>30</v>
      </c>
      <c r="B56" s="75"/>
      <c r="C56" s="75"/>
      <c r="D56" s="76"/>
      <c r="E56" s="34"/>
      <c r="F56" s="35">
        <f t="shared" si="1"/>
        <v>0</v>
      </c>
      <c r="G56" s="34"/>
    </row>
    <row r="57" spans="1:7">
      <c r="A57" s="31" t="s">
        <v>31</v>
      </c>
      <c r="B57" s="36"/>
      <c r="C57" s="36"/>
      <c r="D57" s="34"/>
      <c r="E57" s="34"/>
      <c r="F57" s="35">
        <f t="shared" si="1"/>
        <v>0</v>
      </c>
      <c r="G57" s="34"/>
    </row>
    <row r="58" spans="1:7" ht="15.75" thickBot="1">
      <c r="A58" s="37" t="s">
        <v>32</v>
      </c>
      <c r="B58" s="38">
        <f>SUM(B50:B57)</f>
        <v>0</v>
      </c>
      <c r="C58" s="38">
        <f>SUM(C50:C57)</f>
        <v>0</v>
      </c>
      <c r="D58" s="39">
        <f>SUM(D50:D57)</f>
        <v>0</v>
      </c>
      <c r="E58" s="40">
        <f>SUM(E50:E57)</f>
        <v>0</v>
      </c>
      <c r="F58" s="39">
        <f>SUM(F50:F57)</f>
        <v>0</v>
      </c>
      <c r="G58" s="41"/>
    </row>
    <row r="59" spans="1:7" ht="15.75" thickTop="1">
      <c r="A59" s="31" t="s">
        <v>33</v>
      </c>
      <c r="B59" s="36"/>
      <c r="C59" s="36"/>
      <c r="D59" s="34"/>
      <c r="E59" s="34"/>
      <c r="F59" s="35">
        <f t="shared" ref="F59:F85" si="2">SUM(B59:E59)</f>
        <v>0</v>
      </c>
      <c r="G59" s="32"/>
    </row>
    <row r="60" spans="1:7">
      <c r="A60" s="31" t="s">
        <v>34</v>
      </c>
      <c r="B60" s="36"/>
      <c r="C60" s="36"/>
      <c r="D60" s="34"/>
      <c r="E60" s="34"/>
      <c r="F60" s="35">
        <f t="shared" si="2"/>
        <v>0</v>
      </c>
      <c r="G60" s="34"/>
    </row>
    <row r="61" spans="1:7">
      <c r="A61" s="31" t="s">
        <v>35</v>
      </c>
      <c r="B61" s="36"/>
      <c r="C61" s="36"/>
      <c r="D61" s="34"/>
      <c r="E61" s="34"/>
      <c r="F61" s="35">
        <f t="shared" si="2"/>
        <v>0</v>
      </c>
      <c r="G61" s="34"/>
    </row>
    <row r="62" spans="1:7">
      <c r="A62" s="31" t="s">
        <v>143</v>
      </c>
      <c r="B62" s="36"/>
      <c r="C62" s="36"/>
      <c r="D62" s="34"/>
      <c r="E62" s="34"/>
      <c r="F62" s="35">
        <f t="shared" si="2"/>
        <v>0</v>
      </c>
      <c r="G62" s="34"/>
    </row>
    <row r="63" spans="1:7">
      <c r="A63" s="31" t="s">
        <v>36</v>
      </c>
      <c r="B63" s="36"/>
      <c r="C63" s="36"/>
      <c r="D63" s="34"/>
      <c r="E63" s="34"/>
      <c r="F63" s="35">
        <f t="shared" si="2"/>
        <v>0</v>
      </c>
      <c r="G63" s="34"/>
    </row>
    <row r="64" spans="1:7">
      <c r="A64" s="31" t="s">
        <v>37</v>
      </c>
      <c r="B64" s="36"/>
      <c r="C64" s="36"/>
      <c r="D64" s="34"/>
      <c r="E64" s="34"/>
      <c r="F64" s="35">
        <f t="shared" si="2"/>
        <v>0</v>
      </c>
      <c r="G64" s="34"/>
    </row>
    <row r="65" spans="1:7">
      <c r="A65" s="31" t="s">
        <v>38</v>
      </c>
      <c r="B65" s="36"/>
      <c r="C65" s="36"/>
      <c r="D65" s="34"/>
      <c r="E65" s="34"/>
      <c r="F65" s="35">
        <f t="shared" si="2"/>
        <v>0</v>
      </c>
      <c r="G65" s="34"/>
    </row>
    <row r="66" spans="1:7">
      <c r="A66" s="31" t="s">
        <v>39</v>
      </c>
      <c r="B66" s="36"/>
      <c r="C66" s="36"/>
      <c r="D66" s="34"/>
      <c r="E66" s="34"/>
      <c r="F66" s="35">
        <f t="shared" si="2"/>
        <v>0</v>
      </c>
      <c r="G66" s="34"/>
    </row>
    <row r="67" spans="1:7">
      <c r="A67" s="31" t="s">
        <v>40</v>
      </c>
      <c r="B67" s="36"/>
      <c r="C67" s="36"/>
      <c r="D67" s="34"/>
      <c r="E67" s="34"/>
      <c r="F67" s="35">
        <f t="shared" si="2"/>
        <v>0</v>
      </c>
      <c r="G67" s="34"/>
    </row>
    <row r="68" spans="1:7">
      <c r="A68" s="31" t="s">
        <v>41</v>
      </c>
      <c r="B68" s="36"/>
      <c r="C68" s="36"/>
      <c r="D68" s="34"/>
      <c r="E68" s="34"/>
      <c r="F68" s="35">
        <f t="shared" si="2"/>
        <v>0</v>
      </c>
      <c r="G68" s="34"/>
    </row>
    <row r="69" spans="1:7">
      <c r="A69" s="31" t="s">
        <v>42</v>
      </c>
      <c r="B69" s="36"/>
      <c r="C69" s="36"/>
      <c r="D69" s="34"/>
      <c r="E69" s="34"/>
      <c r="F69" s="35">
        <f t="shared" si="2"/>
        <v>0</v>
      </c>
      <c r="G69" s="34"/>
    </row>
    <row r="70" spans="1:7">
      <c r="A70" s="31" t="s">
        <v>43</v>
      </c>
      <c r="B70" s="36"/>
      <c r="C70" s="36"/>
      <c r="D70" s="34"/>
      <c r="E70" s="34"/>
      <c r="F70" s="35">
        <f t="shared" si="2"/>
        <v>0</v>
      </c>
      <c r="G70" s="34"/>
    </row>
    <row r="71" spans="1:7">
      <c r="A71" s="31" t="s">
        <v>44</v>
      </c>
      <c r="B71" s="36"/>
      <c r="C71" s="36"/>
      <c r="D71" s="34"/>
      <c r="E71" s="34"/>
      <c r="F71" s="35">
        <f t="shared" si="2"/>
        <v>0</v>
      </c>
      <c r="G71" s="34"/>
    </row>
    <row r="72" spans="1:7">
      <c r="A72" s="31" t="s">
        <v>45</v>
      </c>
      <c r="B72" s="36"/>
      <c r="C72" s="36"/>
      <c r="D72" s="34"/>
      <c r="E72" s="34"/>
      <c r="F72" s="35">
        <f t="shared" si="2"/>
        <v>0</v>
      </c>
      <c r="G72" s="34"/>
    </row>
    <row r="73" spans="1:7">
      <c r="A73" s="31" t="s">
        <v>46</v>
      </c>
      <c r="B73" s="36"/>
      <c r="C73" s="36"/>
      <c r="D73" s="34"/>
      <c r="E73" s="34"/>
      <c r="F73" s="35">
        <f t="shared" si="2"/>
        <v>0</v>
      </c>
      <c r="G73" s="34"/>
    </row>
    <row r="74" spans="1:7">
      <c r="A74" s="31" t="s">
        <v>47</v>
      </c>
      <c r="B74" s="36"/>
      <c r="C74" s="36"/>
      <c r="D74" s="34"/>
      <c r="E74" s="34"/>
      <c r="F74" s="35">
        <f t="shared" si="2"/>
        <v>0</v>
      </c>
      <c r="G74" s="34"/>
    </row>
    <row r="75" spans="1:7">
      <c r="A75" s="31" t="s">
        <v>48</v>
      </c>
      <c r="B75" s="36"/>
      <c r="C75" s="36"/>
      <c r="D75" s="34"/>
      <c r="E75" s="34"/>
      <c r="F75" s="35">
        <f t="shared" si="2"/>
        <v>0</v>
      </c>
      <c r="G75" s="34"/>
    </row>
    <row r="76" spans="1:7">
      <c r="A76" s="31" t="s">
        <v>49</v>
      </c>
      <c r="B76" s="36"/>
      <c r="C76" s="36"/>
      <c r="D76" s="34"/>
      <c r="E76" s="34"/>
      <c r="F76" s="35">
        <f t="shared" si="2"/>
        <v>0</v>
      </c>
      <c r="G76" s="34"/>
    </row>
    <row r="77" spans="1:7">
      <c r="A77" s="31" t="s">
        <v>50</v>
      </c>
      <c r="B77" s="36"/>
      <c r="C77" s="36"/>
      <c r="D77" s="34"/>
      <c r="E77" s="34"/>
      <c r="F77" s="35">
        <f t="shared" si="2"/>
        <v>0</v>
      </c>
      <c r="G77" s="34"/>
    </row>
    <row r="78" spans="1:7">
      <c r="A78" s="31" t="s">
        <v>51</v>
      </c>
      <c r="B78" s="36"/>
      <c r="C78" s="36"/>
      <c r="D78" s="34"/>
      <c r="E78" s="34"/>
      <c r="F78" s="35">
        <f t="shared" si="2"/>
        <v>0</v>
      </c>
      <c r="G78" s="34"/>
    </row>
    <row r="79" spans="1:7">
      <c r="A79" s="31" t="s">
        <v>52</v>
      </c>
      <c r="B79" s="36"/>
      <c r="C79" s="36"/>
      <c r="D79" s="34"/>
      <c r="E79" s="34"/>
      <c r="F79" s="35">
        <f t="shared" si="2"/>
        <v>0</v>
      </c>
      <c r="G79" s="34"/>
    </row>
    <row r="80" spans="1:7">
      <c r="A80" s="31" t="s">
        <v>53</v>
      </c>
      <c r="B80" s="36"/>
      <c r="C80" s="36"/>
      <c r="D80" s="34"/>
      <c r="E80" s="34"/>
      <c r="F80" s="35">
        <f t="shared" si="2"/>
        <v>0</v>
      </c>
      <c r="G80" s="34"/>
    </row>
    <row r="81" spans="1:7">
      <c r="A81" s="31" t="s">
        <v>54</v>
      </c>
      <c r="B81" s="36"/>
      <c r="C81" s="36"/>
      <c r="D81" s="34"/>
      <c r="E81" s="34"/>
      <c r="F81" s="35">
        <f t="shared" si="2"/>
        <v>0</v>
      </c>
      <c r="G81" s="34"/>
    </row>
    <row r="82" spans="1:7">
      <c r="A82" s="31" t="s">
        <v>55</v>
      </c>
      <c r="B82" s="36"/>
      <c r="C82" s="36"/>
      <c r="D82" s="34"/>
      <c r="E82" s="34"/>
      <c r="F82" s="35">
        <f t="shared" si="2"/>
        <v>0</v>
      </c>
      <c r="G82" s="34"/>
    </row>
    <row r="83" spans="1:7">
      <c r="A83" s="31" t="s">
        <v>56</v>
      </c>
      <c r="B83" s="36"/>
      <c r="C83" s="36"/>
      <c r="D83" s="34"/>
      <c r="E83" s="34"/>
      <c r="F83" s="35">
        <f t="shared" si="2"/>
        <v>0</v>
      </c>
      <c r="G83" s="34"/>
    </row>
    <row r="84" spans="1:7">
      <c r="A84" s="31" t="s">
        <v>57</v>
      </c>
      <c r="B84" s="36"/>
      <c r="C84" s="36"/>
      <c r="D84" s="34"/>
      <c r="E84" s="34"/>
      <c r="F84" s="35">
        <f t="shared" si="2"/>
        <v>0</v>
      </c>
      <c r="G84" s="34"/>
    </row>
    <row r="85" spans="1:7">
      <c r="A85" s="31" t="s">
        <v>58</v>
      </c>
      <c r="B85" s="36"/>
      <c r="C85" s="36"/>
      <c r="D85" s="34"/>
      <c r="E85" s="34"/>
      <c r="F85" s="35">
        <f t="shared" si="2"/>
        <v>0</v>
      </c>
      <c r="G85" s="34"/>
    </row>
    <row r="86" spans="1:7" ht="15.75" thickBot="1">
      <c r="A86" s="37" t="s">
        <v>59</v>
      </c>
      <c r="B86" s="38">
        <f>SUM(B59:B85)</f>
        <v>0</v>
      </c>
      <c r="C86" s="38">
        <f>SUM(C59:C85)</f>
        <v>0</v>
      </c>
      <c r="D86" s="39">
        <f>SUM(D59:D85)</f>
        <v>0</v>
      </c>
      <c r="E86" s="40">
        <f>SUM(E59:E85)</f>
        <v>0</v>
      </c>
      <c r="F86" s="39">
        <f>SUM(F59:F85)</f>
        <v>0</v>
      </c>
      <c r="G86" s="41"/>
    </row>
    <row r="87" spans="1:7" ht="15.75" thickTop="1">
      <c r="A87" s="31" t="s">
        <v>60</v>
      </c>
      <c r="B87" s="42"/>
      <c r="C87" s="36"/>
      <c r="D87" s="34"/>
      <c r="E87" s="34"/>
      <c r="F87" s="35">
        <f>SUM(B87:E87)</f>
        <v>0</v>
      </c>
      <c r="G87" s="32"/>
    </row>
    <row r="88" spans="1:7">
      <c r="A88" s="31" t="s">
        <v>61</v>
      </c>
      <c r="B88" s="36"/>
      <c r="C88" s="36"/>
      <c r="D88" s="34"/>
      <c r="E88" s="34"/>
      <c r="F88" s="35">
        <f>SUM(B88:E88)</f>
        <v>0</v>
      </c>
      <c r="G88" s="34"/>
    </row>
    <row r="89" spans="1:7" ht="15.75" thickBot="1">
      <c r="A89" s="37" t="s">
        <v>62</v>
      </c>
      <c r="B89" s="38">
        <f>SUM(B87:B88)</f>
        <v>0</v>
      </c>
      <c r="C89" s="38">
        <f>SUM(C87:C88)</f>
        <v>0</v>
      </c>
      <c r="D89" s="38">
        <f>SUM(D87:D88)</f>
        <v>0</v>
      </c>
      <c r="E89" s="43">
        <f>SUM(E87:E88)</f>
        <v>0</v>
      </c>
      <c r="F89" s="38">
        <f>SUM(F87:F88)</f>
        <v>0</v>
      </c>
      <c r="G89" s="41"/>
    </row>
    <row r="90" spans="1:7" ht="15.75" thickTop="1">
      <c r="A90" s="31" t="s">
        <v>63</v>
      </c>
      <c r="B90" s="36"/>
      <c r="C90" s="36"/>
      <c r="D90" s="34"/>
      <c r="E90" s="34"/>
      <c r="F90" s="35">
        <f t="shared" ref="F90:F102" si="3">SUM(B90:E90)</f>
        <v>0</v>
      </c>
      <c r="G90" s="34"/>
    </row>
    <row r="91" spans="1:7">
      <c r="A91" s="31" t="s">
        <v>64</v>
      </c>
      <c r="B91" s="36"/>
      <c r="C91" s="36"/>
      <c r="D91" s="34"/>
      <c r="E91" s="34"/>
      <c r="F91" s="35">
        <f>SUM(B91:E91)</f>
        <v>0</v>
      </c>
      <c r="G91" s="34"/>
    </row>
    <row r="92" spans="1:7">
      <c r="A92" s="31" t="s">
        <v>65</v>
      </c>
      <c r="B92" s="36"/>
      <c r="C92" s="36"/>
      <c r="D92" s="34"/>
      <c r="E92" s="34"/>
      <c r="F92" s="35">
        <f t="shared" si="3"/>
        <v>0</v>
      </c>
      <c r="G92" s="34"/>
    </row>
    <row r="93" spans="1:7">
      <c r="A93" s="31" t="s">
        <v>66</v>
      </c>
      <c r="B93" s="36"/>
      <c r="C93" s="36"/>
      <c r="D93" s="34"/>
      <c r="E93" s="34"/>
      <c r="F93" s="35">
        <f>SUM(B93:E93)</f>
        <v>0</v>
      </c>
      <c r="G93" s="34"/>
    </row>
    <row r="94" spans="1:7">
      <c r="A94" s="31" t="s">
        <v>67</v>
      </c>
      <c r="B94" s="36"/>
      <c r="C94" s="36"/>
      <c r="D94" s="34"/>
      <c r="E94" s="34"/>
      <c r="F94" s="35">
        <f t="shared" si="3"/>
        <v>0</v>
      </c>
      <c r="G94" s="34"/>
    </row>
    <row r="95" spans="1:7">
      <c r="A95" s="31" t="s">
        <v>68</v>
      </c>
      <c r="B95" s="36"/>
      <c r="C95" s="36"/>
      <c r="D95" s="34"/>
      <c r="E95" s="34"/>
      <c r="F95" s="35">
        <f>SUM(B95:E95)</f>
        <v>0</v>
      </c>
      <c r="G95" s="34"/>
    </row>
    <row r="96" spans="1:7">
      <c r="A96" s="31" t="s">
        <v>69</v>
      </c>
      <c r="B96" s="36"/>
      <c r="C96" s="36"/>
      <c r="D96" s="34"/>
      <c r="E96" s="34"/>
      <c r="F96" s="35">
        <f>SUM(B96:E96)</f>
        <v>0</v>
      </c>
      <c r="G96" s="34"/>
    </row>
    <row r="97" spans="1:7">
      <c r="A97" s="31" t="s">
        <v>70</v>
      </c>
      <c r="B97" s="36"/>
      <c r="C97" s="36"/>
      <c r="D97" s="34"/>
      <c r="E97" s="34"/>
      <c r="F97" s="35">
        <f t="shared" si="3"/>
        <v>0</v>
      </c>
      <c r="G97" s="34"/>
    </row>
    <row r="98" spans="1:7">
      <c r="A98" s="31" t="s">
        <v>71</v>
      </c>
      <c r="B98" s="36"/>
      <c r="C98" s="36"/>
      <c r="D98" s="34"/>
      <c r="E98" s="34"/>
      <c r="F98" s="35">
        <f t="shared" si="3"/>
        <v>0</v>
      </c>
      <c r="G98" s="34"/>
    </row>
    <row r="99" spans="1:7">
      <c r="A99" s="31" t="s">
        <v>72</v>
      </c>
      <c r="B99" s="36"/>
      <c r="C99" s="36"/>
      <c r="D99" s="34"/>
      <c r="E99" s="34"/>
      <c r="F99" s="35">
        <f t="shared" si="3"/>
        <v>0</v>
      </c>
      <c r="G99" s="34"/>
    </row>
    <row r="100" spans="1:7">
      <c r="A100" s="31" t="s">
        <v>73</v>
      </c>
      <c r="B100" s="36"/>
      <c r="C100" s="36"/>
      <c r="D100" s="34"/>
      <c r="E100" s="34"/>
      <c r="F100" s="35">
        <f t="shared" si="3"/>
        <v>0</v>
      </c>
      <c r="G100" s="34"/>
    </row>
    <row r="101" spans="1:7">
      <c r="A101" s="31" t="s">
        <v>74</v>
      </c>
      <c r="B101" s="36"/>
      <c r="C101" s="36"/>
      <c r="D101" s="34"/>
      <c r="E101" s="34"/>
      <c r="F101" s="35">
        <f t="shared" si="3"/>
        <v>0</v>
      </c>
      <c r="G101" s="34"/>
    </row>
    <row r="102" spans="1:7">
      <c r="A102" s="31" t="s">
        <v>75</v>
      </c>
      <c r="B102" s="36"/>
      <c r="C102" s="36"/>
      <c r="D102" s="34"/>
      <c r="E102" s="34"/>
      <c r="F102" s="35">
        <f t="shared" si="3"/>
        <v>0</v>
      </c>
      <c r="G102" s="34"/>
    </row>
    <row r="103" spans="1:7" ht="15.75" thickBot="1">
      <c r="A103" s="37" t="s">
        <v>76</v>
      </c>
      <c r="B103" s="38">
        <f>SUM(B90:B102)</f>
        <v>0</v>
      </c>
      <c r="C103" s="38">
        <f>SUM(C90:C102)</f>
        <v>0</v>
      </c>
      <c r="D103" s="38">
        <f>SUM(D90:D102)</f>
        <v>0</v>
      </c>
      <c r="E103" s="43">
        <f>SUM(E90:E102)</f>
        <v>0</v>
      </c>
      <c r="F103" s="38">
        <f>SUM(F90:F102)</f>
        <v>0</v>
      </c>
      <c r="G103" s="41"/>
    </row>
    <row r="104" spans="1:7" ht="15.75" thickTop="1">
      <c r="A104" s="44" t="s">
        <v>77</v>
      </c>
      <c r="B104" s="45"/>
      <c r="C104" s="45"/>
      <c r="D104" s="32"/>
      <c r="E104" s="32"/>
      <c r="F104" s="33">
        <f>SUM(B104:E104)</f>
        <v>0</v>
      </c>
      <c r="G104" s="32"/>
    </row>
    <row r="105" spans="1:7">
      <c r="A105" s="31" t="s">
        <v>156</v>
      </c>
      <c r="B105" s="36"/>
      <c r="C105" s="36"/>
      <c r="D105" s="34"/>
      <c r="E105" s="34"/>
      <c r="F105" s="35">
        <f>SUM(B105:E105)</f>
        <v>0</v>
      </c>
      <c r="G105" s="34"/>
    </row>
    <row r="106" spans="1:7">
      <c r="A106" s="31" t="s">
        <v>78</v>
      </c>
      <c r="B106" s="36"/>
      <c r="C106" s="36"/>
      <c r="D106" s="34"/>
      <c r="E106" s="34"/>
      <c r="F106" s="35">
        <f>SUM(B106:E106)</f>
        <v>0</v>
      </c>
      <c r="G106" s="34"/>
    </row>
    <row r="107" spans="1:7">
      <c r="A107" s="31" t="s">
        <v>79</v>
      </c>
      <c r="B107" s="36"/>
      <c r="C107" s="36"/>
      <c r="D107" s="34"/>
      <c r="E107" s="34"/>
      <c r="F107" s="35">
        <f>SUM(B107:E107)</f>
        <v>0</v>
      </c>
      <c r="G107" s="34"/>
    </row>
    <row r="108" spans="1:7">
      <c r="A108" s="31" t="s">
        <v>80</v>
      </c>
      <c r="B108" s="36"/>
      <c r="C108" s="36"/>
      <c r="D108" s="34"/>
      <c r="E108" s="34"/>
      <c r="F108" s="35">
        <f>SUM(B108:E108)</f>
        <v>0</v>
      </c>
      <c r="G108" s="34"/>
    </row>
    <row r="109" spans="1:7" ht="15.75" thickBot="1">
      <c r="A109" s="37" t="s">
        <v>81</v>
      </c>
      <c r="B109" s="38">
        <f>SUM(B104:B108)</f>
        <v>0</v>
      </c>
      <c r="C109" s="38">
        <f>SUM(C104:C108)</f>
        <v>0</v>
      </c>
      <c r="D109" s="39">
        <f>SUM(D104:D108)</f>
        <v>0</v>
      </c>
      <c r="E109" s="40">
        <f>SUM(E104:E108)</f>
        <v>0</v>
      </c>
      <c r="F109" s="39">
        <f>SUM(F104:F108)</f>
        <v>0</v>
      </c>
      <c r="G109" s="41"/>
    </row>
    <row r="110" spans="1:7" ht="16.5" thickTop="1" thickBot="1">
      <c r="A110" s="46" t="s">
        <v>82</v>
      </c>
      <c r="B110" s="47">
        <f>+B109+B103+B89+B86</f>
        <v>0</v>
      </c>
      <c r="C110" s="47">
        <f>+C109+C103+C89+C86</f>
        <v>0</v>
      </c>
      <c r="D110" s="47">
        <f>+D109+D103+D89+D86</f>
        <v>0</v>
      </c>
      <c r="E110" s="48">
        <f>+E109+E103+E89+E86</f>
        <v>0</v>
      </c>
      <c r="F110" s="47">
        <f>+F109+F103+F89+F86</f>
        <v>0</v>
      </c>
      <c r="G110" s="32"/>
    </row>
    <row r="111" spans="1:7" ht="15.75" thickTop="1">
      <c r="A111" s="31" t="s">
        <v>83</v>
      </c>
      <c r="B111" s="36"/>
      <c r="C111" s="36"/>
      <c r="D111" s="34"/>
      <c r="E111" s="34"/>
      <c r="F111" s="35">
        <f t="shared" ref="F111:F121" si="4">SUM(B111:E111)</f>
        <v>0</v>
      </c>
      <c r="G111" s="34"/>
    </row>
    <row r="112" spans="1:7">
      <c r="A112" s="49" t="s">
        <v>84</v>
      </c>
      <c r="B112" s="36"/>
      <c r="C112" s="36"/>
      <c r="D112" s="34"/>
      <c r="E112" s="34"/>
      <c r="F112" s="35">
        <f t="shared" si="4"/>
        <v>0</v>
      </c>
      <c r="G112" s="34"/>
    </row>
    <row r="113" spans="1:7">
      <c r="A113" s="49" t="s">
        <v>85</v>
      </c>
      <c r="B113" s="36"/>
      <c r="C113" s="36"/>
      <c r="D113" s="34"/>
      <c r="E113" s="34"/>
      <c r="F113" s="35">
        <f t="shared" si="4"/>
        <v>0</v>
      </c>
      <c r="G113" s="34"/>
    </row>
    <row r="114" spans="1:7">
      <c r="A114" s="49" t="s">
        <v>86</v>
      </c>
      <c r="B114" s="36"/>
      <c r="C114" s="36"/>
      <c r="D114" s="34"/>
      <c r="E114" s="34"/>
      <c r="F114" s="35">
        <f t="shared" si="4"/>
        <v>0</v>
      </c>
      <c r="G114" s="34"/>
    </row>
    <row r="115" spans="1:7">
      <c r="A115" s="49" t="s">
        <v>87</v>
      </c>
      <c r="B115" s="36"/>
      <c r="C115" s="36"/>
      <c r="D115" s="34"/>
      <c r="E115" s="34"/>
      <c r="F115" s="35">
        <f t="shared" si="4"/>
        <v>0</v>
      </c>
      <c r="G115" s="34"/>
    </row>
    <row r="116" spans="1:7">
      <c r="A116" s="49" t="s">
        <v>88</v>
      </c>
      <c r="B116" s="36"/>
      <c r="C116" s="36"/>
      <c r="D116" s="34"/>
      <c r="E116" s="34"/>
      <c r="F116" s="35">
        <f t="shared" si="4"/>
        <v>0</v>
      </c>
      <c r="G116" s="34"/>
    </row>
    <row r="117" spans="1:7">
      <c r="A117" s="49" t="s">
        <v>140</v>
      </c>
      <c r="B117" s="36"/>
      <c r="C117" s="36"/>
      <c r="D117" s="34"/>
      <c r="E117" s="34"/>
      <c r="F117" s="35">
        <f>SUM(B117:E117)</f>
        <v>0</v>
      </c>
      <c r="G117" s="34"/>
    </row>
    <row r="118" spans="1:7">
      <c r="A118" s="49" t="s">
        <v>89</v>
      </c>
      <c r="B118" s="36"/>
      <c r="C118" s="36"/>
      <c r="D118" s="34"/>
      <c r="E118" s="34"/>
      <c r="F118" s="35">
        <f t="shared" si="4"/>
        <v>0</v>
      </c>
      <c r="G118" s="34"/>
    </row>
    <row r="119" spans="1:7">
      <c r="A119" s="49" t="s">
        <v>90</v>
      </c>
      <c r="B119" s="36"/>
      <c r="C119" s="36"/>
      <c r="D119" s="34"/>
      <c r="E119" s="34"/>
      <c r="F119" s="35">
        <f t="shared" si="4"/>
        <v>0</v>
      </c>
      <c r="G119" s="34"/>
    </row>
    <row r="120" spans="1:7">
      <c r="A120" s="49" t="s">
        <v>91</v>
      </c>
      <c r="B120" s="36"/>
      <c r="C120" s="36"/>
      <c r="D120" s="34"/>
      <c r="E120" s="34"/>
      <c r="F120" s="35">
        <f t="shared" si="4"/>
        <v>0</v>
      </c>
      <c r="G120" s="34"/>
    </row>
    <row r="121" spans="1:7">
      <c r="A121" s="31" t="s">
        <v>92</v>
      </c>
      <c r="B121" s="50"/>
      <c r="C121" s="50"/>
      <c r="D121" s="34"/>
      <c r="E121" s="34"/>
      <c r="F121" s="35">
        <f t="shared" si="4"/>
        <v>0</v>
      </c>
      <c r="G121" s="34"/>
    </row>
    <row r="122" spans="1:7" ht="15.75" thickBot="1">
      <c r="A122" s="51" t="s">
        <v>93</v>
      </c>
      <c r="B122" s="39">
        <f>SUM(B111:B121)</f>
        <v>0</v>
      </c>
      <c r="C122" s="39">
        <f>SUM(C111:C121)</f>
        <v>0</v>
      </c>
      <c r="D122" s="39">
        <f>SUM(D111:D121)</f>
        <v>0</v>
      </c>
      <c r="E122" s="40">
        <f>SUM(E111:E121)</f>
        <v>0</v>
      </c>
      <c r="F122" s="39">
        <f>SUM(F111:F121)</f>
        <v>0</v>
      </c>
      <c r="G122" s="41"/>
    </row>
    <row r="123" spans="1:7" ht="15.75" thickTop="1">
      <c r="A123" s="31" t="s">
        <v>94</v>
      </c>
      <c r="B123" s="42"/>
      <c r="C123" s="42"/>
      <c r="D123" s="52"/>
      <c r="E123" s="53"/>
      <c r="F123" s="35">
        <f>SUM(B123:E123)</f>
        <v>0</v>
      </c>
      <c r="G123" s="32"/>
    </row>
    <row r="124" spans="1:7">
      <c r="A124" s="31" t="s">
        <v>95</v>
      </c>
      <c r="B124" s="36"/>
      <c r="C124" s="36"/>
      <c r="D124" s="34"/>
      <c r="E124" s="34"/>
      <c r="F124" s="35">
        <f>SUM(B124:E124)</f>
        <v>0</v>
      </c>
      <c r="G124" s="34"/>
    </row>
    <row r="125" spans="1:7" ht="15.75" thickBot="1">
      <c r="A125" s="31" t="s">
        <v>96</v>
      </c>
      <c r="B125" s="36"/>
      <c r="C125" s="36"/>
      <c r="D125" s="34"/>
      <c r="E125" s="34"/>
      <c r="F125" s="35">
        <f>SUM(B125:E125)</f>
        <v>0</v>
      </c>
      <c r="G125" s="34"/>
    </row>
    <row r="126" spans="1:7" ht="15.75" thickBot="1">
      <c r="A126" s="54" t="s">
        <v>97</v>
      </c>
      <c r="B126" s="55">
        <f>SUM(B122:B125)+B110+B58</f>
        <v>0</v>
      </c>
      <c r="C126" s="55">
        <f>SUM(C122:C125)+C110+C58</f>
        <v>0</v>
      </c>
      <c r="D126" s="55">
        <f>SUM(D122:D125)+D110+D58</f>
        <v>0</v>
      </c>
      <c r="E126" s="56">
        <f>SUM(E122:E125)+E110+E58</f>
        <v>0</v>
      </c>
      <c r="F126" s="55">
        <f>SUM(F122:F125)+F110+F58</f>
        <v>0</v>
      </c>
      <c r="G126" s="57"/>
    </row>
    <row r="127" spans="1:7" ht="15.75" thickBot="1">
      <c r="A127" s="58"/>
      <c r="B127" s="11"/>
      <c r="C127" s="11"/>
      <c r="D127" s="59"/>
      <c r="E127" s="59"/>
      <c r="F127" s="59"/>
      <c r="G127" s="59"/>
    </row>
    <row r="128" spans="1:7">
      <c r="A128" s="60" t="s">
        <v>151</v>
      </c>
      <c r="B128" s="83" t="s">
        <v>98</v>
      </c>
      <c r="C128" s="83" t="s">
        <v>98</v>
      </c>
      <c r="D128" s="83" t="s">
        <v>98</v>
      </c>
      <c r="E128" s="83" t="s">
        <v>98</v>
      </c>
      <c r="F128" s="61" t="s">
        <v>98</v>
      </c>
      <c r="G128" s="59"/>
    </row>
    <row r="129" spans="1:7">
      <c r="A129" s="63" t="s">
        <v>145</v>
      </c>
      <c r="B129" s="90">
        <f>SUM(B50:B56,B59,B78)</f>
        <v>0</v>
      </c>
      <c r="C129" s="90">
        <f t="shared" ref="C129:F129" si="5">SUM(C50:C56,C59,C78)</f>
        <v>0</v>
      </c>
      <c r="D129" s="90">
        <f t="shared" si="5"/>
        <v>0</v>
      </c>
      <c r="E129" s="90">
        <f t="shared" si="5"/>
        <v>0</v>
      </c>
      <c r="F129" s="91">
        <f t="shared" si="5"/>
        <v>0</v>
      </c>
      <c r="G129" s="59"/>
    </row>
    <row r="130" spans="1:7">
      <c r="A130" s="63" t="s">
        <v>146</v>
      </c>
      <c r="B130" s="90">
        <f>SUM(B57,B85,B88,B102)</f>
        <v>0</v>
      </c>
      <c r="C130" s="90">
        <f t="shared" ref="C130:F130" si="6">SUM(C57,C85,C88,C102)</f>
        <v>0</v>
      </c>
      <c r="D130" s="90">
        <f t="shared" si="6"/>
        <v>0</v>
      </c>
      <c r="E130" s="90">
        <f t="shared" si="6"/>
        <v>0</v>
      </c>
      <c r="F130" s="91">
        <f t="shared" si="6"/>
        <v>0</v>
      </c>
      <c r="G130" s="59"/>
    </row>
    <row r="131" spans="1:7">
      <c r="A131" s="63" t="s">
        <v>147</v>
      </c>
      <c r="B131" s="90">
        <f>SUM(B60:B65,B69,B71,B79,B80,B81,B82,B83,B87,B90,B91,B92,B93,B94,B95,B96,B97,B98,B99,B100,B101)</f>
        <v>0</v>
      </c>
      <c r="C131" s="90">
        <f t="shared" ref="C131:F131" si="7">SUM(C60:C65,C69,C71,C79,C80,C81,C82,C83,C87,C90,C91,C92,C93,C94,C95,C96,C97,C98,C99,C100,C101)</f>
        <v>0</v>
      </c>
      <c r="D131" s="90">
        <f t="shared" si="7"/>
        <v>0</v>
      </c>
      <c r="E131" s="90">
        <f t="shared" si="7"/>
        <v>0</v>
      </c>
      <c r="F131" s="91">
        <f t="shared" si="7"/>
        <v>0</v>
      </c>
      <c r="G131" s="59"/>
    </row>
    <row r="132" spans="1:7">
      <c r="A132" s="63" t="s">
        <v>148</v>
      </c>
      <c r="B132" s="90">
        <f>SUM(B72:B73)</f>
        <v>0</v>
      </c>
      <c r="C132" s="90">
        <f t="shared" ref="C132:F132" si="8">SUM(C72:C73)</f>
        <v>0</v>
      </c>
      <c r="D132" s="90">
        <f t="shared" si="8"/>
        <v>0</v>
      </c>
      <c r="E132" s="90">
        <f t="shared" si="8"/>
        <v>0</v>
      </c>
      <c r="F132" s="91">
        <f t="shared" si="8"/>
        <v>0</v>
      </c>
      <c r="G132" s="59"/>
    </row>
    <row r="133" spans="1:7">
      <c r="A133" s="63" t="s">
        <v>149</v>
      </c>
      <c r="B133" s="90">
        <f>SUM(B70,B74,B75,B76,B77)</f>
        <v>0</v>
      </c>
      <c r="C133" s="90">
        <f t="shared" ref="C133:F133" si="9">SUM(C70,C74,C75,C76,C77)</f>
        <v>0</v>
      </c>
      <c r="D133" s="90">
        <f t="shared" si="9"/>
        <v>0</v>
      </c>
      <c r="E133" s="90">
        <f t="shared" si="9"/>
        <v>0</v>
      </c>
      <c r="F133" s="91">
        <f t="shared" si="9"/>
        <v>0</v>
      </c>
      <c r="G133" s="59"/>
    </row>
    <row r="134" spans="1:7">
      <c r="A134" s="63" t="s">
        <v>155</v>
      </c>
      <c r="B134" s="90">
        <f>SUM(B67:B68)</f>
        <v>0</v>
      </c>
      <c r="C134" s="90">
        <f t="shared" ref="C134:F134" si="10">SUM(C67:C68)</f>
        <v>0</v>
      </c>
      <c r="D134" s="90">
        <f t="shared" si="10"/>
        <v>0</v>
      </c>
      <c r="E134" s="90">
        <f t="shared" si="10"/>
        <v>0</v>
      </c>
      <c r="F134" s="91">
        <f t="shared" si="10"/>
        <v>0</v>
      </c>
      <c r="G134" s="59"/>
    </row>
    <row r="135" spans="1:7">
      <c r="A135" s="63" t="s">
        <v>150</v>
      </c>
      <c r="B135" s="90">
        <f>SUM(B106,B107,B108,B111,B112,B124)</f>
        <v>0</v>
      </c>
      <c r="C135" s="90">
        <f t="shared" ref="C135:F135" si="11">SUM(C106,C107,C108,C111,C112,C124)</f>
        <v>0</v>
      </c>
      <c r="D135" s="90">
        <f t="shared" si="11"/>
        <v>0</v>
      </c>
      <c r="E135" s="90">
        <f t="shared" si="11"/>
        <v>0</v>
      </c>
      <c r="F135" s="91">
        <f t="shared" si="11"/>
        <v>0</v>
      </c>
      <c r="G135" s="59"/>
    </row>
    <row r="136" spans="1:7" ht="15.75" thickBot="1">
      <c r="A136" s="84" t="s">
        <v>154</v>
      </c>
      <c r="B136" s="92">
        <f>SUM(B66,B84,B104,B105,B113,B114,B115,B116,B117,B118,B119,B120,B121,B123,B125)</f>
        <v>0</v>
      </c>
      <c r="C136" s="92">
        <f>SUM(C66,C84,C104,C105,C113,C114,C115,C116,C117,C118,C119,C120,C121,C123,C125)</f>
        <v>0</v>
      </c>
      <c r="D136" s="92">
        <f>SUM(D66,D84,D104,D105,D113,D114,D115,D116,D117,D118,D119,D120,D121,D123,D125)</f>
        <v>0</v>
      </c>
      <c r="E136" s="92">
        <f>SUM(E66,E84,E104,E105,E113,E114,E115,E116,E117,E118,E119,E120,E121,E123,E125)</f>
        <v>0</v>
      </c>
      <c r="F136" s="93">
        <f>SUM(F66,F84,F104,F105,F113,F114,F115,F116,F117,F118,F119,F120,F121,F123,F125)</f>
        <v>0</v>
      </c>
      <c r="G136" s="59"/>
    </row>
    <row r="137" spans="1:7" ht="15.75" thickBot="1">
      <c r="A137" s="67" t="s">
        <v>152</v>
      </c>
      <c r="B137" s="94">
        <f>SUM(B129:B136)</f>
        <v>0</v>
      </c>
      <c r="C137" s="94">
        <f t="shared" ref="C137:F137" si="12">SUM(C129:C136)</f>
        <v>0</v>
      </c>
      <c r="D137" s="94">
        <f t="shared" si="12"/>
        <v>0</v>
      </c>
      <c r="E137" s="94">
        <f t="shared" si="12"/>
        <v>0</v>
      </c>
      <c r="F137" s="95">
        <f t="shared" si="12"/>
        <v>0</v>
      </c>
      <c r="G137" s="59"/>
    </row>
    <row r="138" spans="1:7" ht="15.75" thickBot="1">
      <c r="A138" s="58"/>
      <c r="B138" s="11"/>
      <c r="C138" s="11"/>
      <c r="D138" s="59"/>
      <c r="E138" s="59"/>
      <c r="F138" s="59"/>
      <c r="G138" s="59"/>
    </row>
    <row r="139" spans="1:7">
      <c r="A139" s="60" t="s">
        <v>153</v>
      </c>
      <c r="B139" s="61" t="s">
        <v>98</v>
      </c>
      <c r="C139" s="62"/>
      <c r="D139" s="59"/>
      <c r="E139" s="59"/>
      <c r="F139" s="59"/>
      <c r="G139" s="59"/>
    </row>
    <row r="140" spans="1:7">
      <c r="A140" s="63" t="s">
        <v>20</v>
      </c>
      <c r="B140" s="64">
        <f>+B126</f>
        <v>0</v>
      </c>
      <c r="C140" s="65"/>
      <c r="D140" s="59"/>
      <c r="E140" s="59"/>
      <c r="F140" s="59"/>
      <c r="G140" s="59"/>
    </row>
    <row r="141" spans="1:7">
      <c r="A141" s="63" t="s">
        <v>142</v>
      </c>
      <c r="B141" s="64">
        <f>+C126</f>
        <v>0</v>
      </c>
      <c r="C141" s="65"/>
      <c r="D141" s="59"/>
      <c r="E141" s="59"/>
      <c r="F141" s="59"/>
      <c r="G141" s="59"/>
    </row>
    <row r="142" spans="1:7">
      <c r="A142" s="63" t="s">
        <v>135</v>
      </c>
      <c r="B142" s="64">
        <f>+D126</f>
        <v>0</v>
      </c>
      <c r="C142" s="65"/>
      <c r="D142" s="59"/>
      <c r="E142" s="59"/>
      <c r="F142" s="59"/>
      <c r="G142" s="59"/>
    </row>
    <row r="143" spans="1:7" ht="15.75" thickBot="1">
      <c r="A143" s="66" t="s">
        <v>99</v>
      </c>
      <c r="B143" s="64">
        <f>SUM(B140:B142)</f>
        <v>0</v>
      </c>
      <c r="C143" s="65"/>
      <c r="D143" s="59"/>
      <c r="E143" s="59"/>
      <c r="F143" s="59"/>
      <c r="G143" s="59"/>
    </row>
    <row r="144" spans="1:7" ht="15.75" thickBot="1">
      <c r="A144" s="67" t="s">
        <v>141</v>
      </c>
      <c r="B144" s="68">
        <f>B143*0.35</f>
        <v>0</v>
      </c>
      <c r="C144" s="65"/>
      <c r="D144" s="59"/>
      <c r="E144" s="59"/>
      <c r="F144" s="59"/>
      <c r="G144" s="59"/>
    </row>
  </sheetData>
  <mergeCells count="14">
    <mergeCell ref="A1:G3"/>
    <mergeCell ref="B5:G5"/>
    <mergeCell ref="B6:G6"/>
    <mergeCell ref="B12:D12"/>
    <mergeCell ref="B26:G26"/>
    <mergeCell ref="B48:G48"/>
    <mergeCell ref="B8:G8"/>
    <mergeCell ref="B10:D10"/>
    <mergeCell ref="B11:D11"/>
    <mergeCell ref="B13:D13"/>
    <mergeCell ref="B14:D14"/>
    <mergeCell ref="B9:D9"/>
    <mergeCell ref="B15:D15"/>
    <mergeCell ref="B16:D16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Nabih Siblini</cp:lastModifiedBy>
  <cp:lastPrinted>2024-12-27T05:59:37Z</cp:lastPrinted>
  <dcterms:created xsi:type="dcterms:W3CDTF">2024-10-23T04:45:47Z</dcterms:created>
  <dcterms:modified xsi:type="dcterms:W3CDTF">2024-12-30T06:22:54Z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2024-10-23T04:51:50Z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e8167959-f1f3-4ea2-816c-9ec8931fbd35</vt:lpwstr>
  </property>
  <property fmtid="{D5CDD505-2E9C-101B-9397-08002B2CF9AE}" pid="7" name="MSIP_Label_defa4170-0d19-0005-0004-bc88714345d2_ActionId">
    <vt:lpwstr>bfed5ae8-7bc1-4cfd-a1b1-4f89785c4ae0</vt:lpwstr>
  </property>
  <property fmtid="{D5CDD505-2E9C-101B-9397-08002B2CF9AE}" pid="8" name="MSIP_Label_defa4170-0d19-0005-0004-bc88714345d2_ContentBits">
    <vt:lpwstr>0</vt:lpwstr>
  </property>
</Properties>
</file>